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defaultThemeVersion="124226"/>
  <mc:AlternateContent xmlns:mc="http://schemas.openxmlformats.org/markup-compatibility/2006">
    <mc:Choice Requires="x15">
      <x15ac:absPath xmlns:x15ac="http://schemas.microsoft.com/office/spreadsheetml/2010/11/ac" url="Y:\General\CIL and S106 (policy)\CIL Calculator\2024\"/>
    </mc:Choice>
  </mc:AlternateContent>
  <xr:revisionPtr revIDLastSave="0" documentId="8_{5661DA85-E608-4491-9BB0-E39A2EFE4C06}" xr6:coauthVersionLast="47" xr6:coauthVersionMax="47" xr10:uidLastSave="{00000000-0000-0000-0000-000000000000}"/>
  <workbookProtection workbookAlgorithmName="SHA-512" workbookHashValue="3d9ryJ4FnAH4Mm7F2/e5OWw/EUpHBrGjCHHp36P/HkHaz3zrfBqreeYF26Vqx/AWFu/9kOjorpoLCvFKU/dJ/Q==" workbookSaltValue="WRm+NEaZBCbY8OqKyjBe6A==" workbookSpinCount="100000" lockStructure="1"/>
  <bookViews>
    <workbookView xWindow="-120" yWindow="-120" windowWidth="20730" windowHeight="11160" activeTab="1" xr2:uid="{00000000-000D-0000-FFFF-FFFF00000000}"/>
  </bookViews>
  <sheets>
    <sheet name="Instructions" sheetId="1" r:id="rId1"/>
    <sheet name="Calculator" sheetId="2" r:id="rId2"/>
    <sheet name="Social Housing Relief" sheetId="3" r:id="rId3"/>
    <sheet name="Exemptions Relief" sheetId="4" r:id="rId4"/>
  </sheets>
  <definedNames>
    <definedName name="CSchedule">Calculator!$C$111:$C$113</definedName>
    <definedName name="CSO">Calculator!$J$11:$J$13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4" l="1"/>
  <c r="L15" i="4" s="1"/>
  <c r="L17" i="3"/>
  <c r="E39" i="2"/>
  <c r="L5" i="4" l="1"/>
  <c r="L5" i="3"/>
  <c r="L2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Alec Fuggle</author>
  </authors>
  <commentList>
    <comment ref="E25" authorId="0" shapeId="0" xr:uid="{00000000-0006-0000-0100-000001000000}">
      <text>
        <r>
          <rPr>
            <b/>
            <sz val="8"/>
            <color indexed="81"/>
            <rFont val="Tahoma"/>
            <family val="2"/>
          </rPr>
          <t>Demolition Requirement:</t>
        </r>
        <r>
          <rPr>
            <sz val="9"/>
            <color indexed="81"/>
            <rFont val="Tahoma"/>
            <family val="2"/>
          </rPr>
          <t xml:space="preserve">
</t>
        </r>
        <r>
          <rPr>
            <sz val="8"/>
            <color indexed="81"/>
            <rFont val="Tahoma"/>
            <family val="2"/>
          </rPr>
          <t>Only include floorspace in buildings which have been in continuous lawful use (occupied) for 6 months in the last 3 years.</t>
        </r>
      </text>
    </comment>
    <comment ref="E28" authorId="0" shapeId="0" xr:uid="{00000000-0006-0000-0100-000002000000}">
      <text>
        <r>
          <rPr>
            <b/>
            <sz val="8"/>
            <color indexed="81"/>
            <rFont val="Tahoma"/>
            <family val="2"/>
          </rPr>
          <t>Existing Use Requirement:</t>
        </r>
        <r>
          <rPr>
            <sz val="9"/>
            <color indexed="81"/>
            <rFont val="Tahoma"/>
            <family val="2"/>
          </rPr>
          <t xml:space="preserve">
</t>
        </r>
        <r>
          <rPr>
            <sz val="8"/>
            <color indexed="81"/>
            <rFont val="Tahoma"/>
            <family val="2"/>
          </rPr>
          <t>Only include floorspace in buildings which have been in continuous lawful use (occupied) for 6 months in the last 3 years.</t>
        </r>
      </text>
    </comment>
    <comment ref="E31" authorId="0" shapeId="0" xr:uid="{00000000-0006-0000-0100-000003000000}">
      <text>
        <r>
          <rPr>
            <b/>
            <sz val="8"/>
            <color indexed="81"/>
            <rFont val="Tahoma"/>
            <family val="2"/>
          </rPr>
          <t>Existing use requirement:</t>
        </r>
        <r>
          <rPr>
            <b/>
            <sz val="9"/>
            <color indexed="81"/>
            <rFont val="Tahoma"/>
            <family val="2"/>
          </rPr>
          <t xml:space="preserve">
</t>
        </r>
        <r>
          <rPr>
            <sz val="8"/>
            <color indexed="81"/>
            <rFont val="Tahoma"/>
            <family val="2"/>
          </rPr>
          <t>Only include floorspace in buildings which have been in continuous lawful use (occupied) for 6 months in the last 3 years.</t>
        </r>
      </text>
    </comment>
    <comment ref="E34" authorId="0" shapeId="0" xr:uid="{00000000-0006-0000-0100-000004000000}">
      <text>
        <r>
          <rPr>
            <b/>
            <sz val="8"/>
            <color indexed="81"/>
            <rFont val="Tahoma"/>
            <family val="2"/>
          </rPr>
          <t>Charging Schedule:</t>
        </r>
        <r>
          <rPr>
            <b/>
            <sz val="9"/>
            <color indexed="81"/>
            <rFont val="Tahoma"/>
            <family val="2"/>
          </rPr>
          <t xml:space="preserve">
</t>
        </r>
        <r>
          <rPr>
            <sz val="8"/>
            <color indexed="81"/>
            <rFont val="Tahoma"/>
            <family val="2"/>
          </rPr>
          <t>Residential High Zone - £150
Residential Low Zone - £90</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Alec Fuggle</author>
  </authors>
  <commentList>
    <comment ref="L9" authorId="0" shapeId="0" xr:uid="{00000000-0006-0000-0200-000001000000}">
      <text>
        <r>
          <rPr>
            <b/>
            <sz val="9"/>
            <color indexed="81"/>
            <rFont val="Tahoma"/>
            <family val="2"/>
          </rPr>
          <t>Existing Use Requirements:</t>
        </r>
        <r>
          <rPr>
            <sz val="9"/>
            <color indexed="81"/>
            <rFont val="Tahoma"/>
            <family val="2"/>
          </rPr>
          <t xml:space="preserve">
Only include floorspace which have been in continuous lawful use (occupied) for 6 months in the last 3 years</t>
        </r>
      </text>
    </comment>
    <comment ref="L13" authorId="0" shapeId="0" xr:uid="{00000000-0006-0000-0200-000002000000}">
      <text>
        <r>
          <rPr>
            <b/>
            <sz val="9"/>
            <color indexed="81"/>
            <rFont val="Tahoma"/>
            <family val="2"/>
          </rPr>
          <t>Social Housing Requierments:</t>
        </r>
        <r>
          <rPr>
            <sz val="9"/>
            <color indexed="81"/>
            <rFont val="Tahoma"/>
            <family val="2"/>
          </rPr>
          <t xml:space="preserve">
If there are communal areas please allocate an appropriate proportion of the communal areas which would be used by social housing residents i.e. 100 houses, 50 are social housing and theres 500m</t>
        </r>
        <r>
          <rPr>
            <vertAlign val="superscript"/>
            <sz val="9"/>
            <color indexed="81"/>
            <rFont val="Tahoma"/>
            <family val="2"/>
          </rPr>
          <t xml:space="preserve">2 </t>
        </r>
        <r>
          <rPr>
            <sz val="9"/>
            <color indexed="81"/>
            <rFont val="Tahoma"/>
            <family val="2"/>
          </rPr>
          <t>of communal areas then allocate an additional 250m</t>
        </r>
        <r>
          <rPr>
            <vertAlign val="superscript"/>
            <sz val="9"/>
            <color indexed="81"/>
            <rFont val="Tahoma"/>
            <family val="2"/>
          </rPr>
          <t xml:space="preserve">2 </t>
        </r>
        <r>
          <rPr>
            <sz val="9"/>
            <color indexed="81"/>
            <rFont val="Tahoma"/>
            <family val="2"/>
          </rPr>
          <t>to the social housing area.</t>
        </r>
      </text>
    </comment>
  </commentList>
</comments>
</file>

<file path=xl/sharedStrings.xml><?xml version="1.0" encoding="utf-8"?>
<sst xmlns="http://schemas.openxmlformats.org/spreadsheetml/2006/main" count="84" uniqueCount="69">
  <si>
    <t>Introduction</t>
  </si>
  <si>
    <t>How do I use the calculator?</t>
  </si>
  <si>
    <t>What is CIL?</t>
  </si>
  <si>
    <t>Social Housing and other relief</t>
  </si>
  <si>
    <t>What if I have any further queries?</t>
  </si>
  <si>
    <t>The calculator will let you work out an indicative CIL liability for your development. Your definitive liability will be sent to you in a formal 'liability notice' after planning permission is granted.</t>
  </si>
  <si>
    <t>Development Name</t>
  </si>
  <si>
    <t>Planning Application Reference</t>
  </si>
  <si>
    <t>Development Address</t>
  </si>
  <si>
    <t xml:space="preserve">1. Proposed Development </t>
  </si>
  <si>
    <t xml:space="preserve">The Indicative CIL liability for this development is: </t>
  </si>
  <si>
    <t>2. Social Housing area</t>
  </si>
  <si>
    <t>How do I measure the GIA?</t>
  </si>
  <si>
    <t>Self-build, Charitable, Residential Annex, Residential Extension area</t>
  </si>
  <si>
    <t>Click for Social Housing Relief</t>
  </si>
  <si>
    <t>Click for Exemptions Relief</t>
  </si>
  <si>
    <t>Use the buttons below to navigate between pages</t>
  </si>
  <si>
    <t>Click For CIL Calculator</t>
  </si>
  <si>
    <t>Click for CIL Calculator</t>
  </si>
  <si>
    <t>Go back to the Instructions</t>
  </si>
  <si>
    <t xml:space="preserve">Go back to the Instructions </t>
  </si>
  <si>
    <t>Indicative CIL Charge:</t>
  </si>
  <si>
    <t>Revised Indicative CIL Liability:</t>
  </si>
  <si>
    <t>Social Housing Relief:</t>
  </si>
  <si>
    <t>3. Proposed Retail floorspace</t>
  </si>
  <si>
    <t xml:space="preserve">2. Proposed Residential floorspace </t>
  </si>
  <si>
    <t>4. Demolition of existing floorspace</t>
  </si>
  <si>
    <t>Residential Self-Build/Annex/Extension/Charitable Relief:</t>
  </si>
  <si>
    <r>
      <rPr>
        <b/>
        <sz val="10"/>
        <color theme="1"/>
        <rFont val="Arial"/>
        <family val="2"/>
      </rPr>
      <t>4.</t>
    </r>
    <r>
      <rPr>
        <sz val="10"/>
        <color theme="1"/>
        <rFont val="Arial"/>
        <family val="2"/>
      </rPr>
      <t xml:space="preserve"> You can print a copy of the calculator's results for your own records.</t>
    </r>
  </si>
  <si>
    <t>5. Existing Residential floorspace</t>
  </si>
  <si>
    <t>6. Existing Commercial floorspace</t>
  </si>
  <si>
    <t>1. Existing Building Area</t>
  </si>
  <si>
    <t>7. Development Charging Rates</t>
  </si>
  <si>
    <t>CIL Exemptions Relief Calculator 2017</t>
  </si>
  <si>
    <t>The Council adopted its CIL Charging Schedule on 1st April 2015. All developments permitted after this date will potentially be liable to pay the levy.</t>
  </si>
  <si>
    <r>
      <rPr>
        <b/>
        <sz val="10"/>
        <color theme="1"/>
        <rFont val="Arial"/>
        <family val="2"/>
      </rPr>
      <t>2.</t>
    </r>
    <r>
      <rPr>
        <sz val="10"/>
        <color theme="1"/>
        <rFont val="Arial"/>
        <family val="2"/>
      </rPr>
      <t xml:space="preserve"> To start using the calculator use the tabs at the bottom of the page or the buttons on the right and select 'CIL calculator'.</t>
    </r>
  </si>
  <si>
    <t>Why does my CIL liability come out as more than the charging schedule suggests it should?</t>
  </si>
  <si>
    <t>For Retail Developments: If your development is for a retail use select £80.</t>
  </si>
  <si>
    <t>For Residential Developments: If your development is for a residential use (excluding apartments) select £50.</t>
  </si>
  <si>
    <t xml:space="preserve">Please specify the amount of residential gross internal area that will form part of the completed development. </t>
  </si>
  <si>
    <t>Please specifiy the total gross internal area of the proposed development.</t>
  </si>
  <si>
    <t>Please specify the amount of retail gross internal area that will form part of the completed development.</t>
  </si>
  <si>
    <t>If applicable, please specify the amount of gross internal area that will be demolished as part of the development.</t>
  </si>
  <si>
    <t xml:space="preserve">Please specify the existing residential gross internal area that will be retained or reused as part of the completed development. </t>
  </si>
  <si>
    <t>Please specify the existing retail gross internal area that will be retained or reused as part of the completed development.</t>
  </si>
  <si>
    <t>Please specify the amount of gross internal area of the existing building which will be allocated as social housing.</t>
  </si>
  <si>
    <t>If the development includes a self-build, residential annex, residential extension or is for charity purposes, please indicate the appropriate amount of gross internal area.</t>
  </si>
  <si>
    <t xml:space="preserve">If the development includes an element of social housing, please indicate the amount of gross internal area allocated for social housing. </t>
  </si>
  <si>
    <t>For more information about what CIL is and the different charging rates, please see the approved charging schedule. This is available on our website if you search for CIL on the website below:</t>
  </si>
  <si>
    <t>Eastbourne Homepage</t>
  </si>
  <si>
    <r>
      <rPr>
        <b/>
        <sz val="10"/>
        <color theme="1"/>
        <rFont val="Arial"/>
        <family val="2"/>
      </rPr>
      <t>3.</t>
    </r>
    <r>
      <rPr>
        <sz val="10"/>
        <color theme="1"/>
        <rFont val="Arial"/>
        <family val="2"/>
      </rPr>
      <t xml:space="preserve"> The calculator will work out the potential amount of CIL which your development may be liable for.</t>
    </r>
  </si>
  <si>
    <t>Guidance on measuring the GIA is available in the RICS Code of Measuring Practice (chargeable):</t>
  </si>
  <si>
    <t>Measuring Guidance</t>
  </si>
  <si>
    <r>
      <t xml:space="preserve">The CIL calculator is only an </t>
    </r>
    <r>
      <rPr>
        <b/>
        <sz val="10"/>
        <color rgb="FFFF0000"/>
        <rFont val="Arial"/>
        <family val="2"/>
      </rPr>
      <t>indicative</t>
    </r>
    <r>
      <rPr>
        <sz val="10"/>
        <color theme="1"/>
        <rFont val="Arial"/>
        <family val="2"/>
      </rPr>
      <t xml:space="preserve"> guide to the amount of CIL you may be liable for, and should not be relied upon. You will receive a formal liability notice once planning permission has been granted. Your actual liability could be higher or lower than the indicative amount. If you have any questions about this calculator or CIL, please contact your case officer or email:</t>
    </r>
  </si>
  <si>
    <t>CIL@eastbourne.gov.uk</t>
  </si>
  <si>
    <t>Please read the instructions sheet on the previous page before using the calculator. When you are finished inputting the details of your development in the light blue boxes, the calculator will display the indicative CIL charge for your development (please make sure the details you input are correct). If you have any further queries, please contact your case officer or email:</t>
  </si>
  <si>
    <r>
      <t xml:space="preserve">The CIL calculator, including the calculation of social housing relief, is only an </t>
    </r>
    <r>
      <rPr>
        <b/>
        <sz val="10"/>
        <color rgb="FFFF0000"/>
        <rFont val="Arial"/>
        <family val="2"/>
      </rPr>
      <t>indicative</t>
    </r>
    <r>
      <rPr>
        <sz val="10"/>
        <color theme="1"/>
        <rFont val="Arial"/>
        <family val="2"/>
      </rPr>
      <t xml:space="preserve"> guide to the amount of CIL you may be liable for, and should not be relied upon. You will receive a formal liability notice once planning permission has been granted. Your actual liability could be higher or lower than the indicative amount shown above. </t>
    </r>
  </si>
  <si>
    <r>
      <t xml:space="preserve">The CIL calculator, including the calculation of exemption relief, is only an </t>
    </r>
    <r>
      <rPr>
        <b/>
        <sz val="10"/>
        <color rgb="FFFF0000"/>
        <rFont val="Arial"/>
        <family val="2"/>
      </rPr>
      <t>indicative</t>
    </r>
    <r>
      <rPr>
        <sz val="10"/>
        <color theme="1"/>
        <rFont val="Arial"/>
        <family val="2"/>
      </rPr>
      <t xml:space="preserve"> guide to the amount of CIL you may be liable for, and should not be relied upon. You will receive a formal liability notice once planning permission has been granted. Your actual liability could be higher or lower than the indicative amount shown above. </t>
    </r>
  </si>
  <si>
    <t>How to use the Community Infrastructure Levy 
(CIL) calculator</t>
  </si>
  <si>
    <r>
      <rPr>
        <b/>
        <sz val="10"/>
        <color theme="1"/>
        <rFont val="Arial"/>
        <family val="2"/>
      </rPr>
      <t>1.</t>
    </r>
    <r>
      <rPr>
        <sz val="10"/>
        <color theme="1"/>
        <rFont val="Arial"/>
        <family val="2"/>
      </rPr>
      <t xml:space="preserve"> You will need to know the total gross internal area of the whole of your proposed development. You will also need to know if there is any existing gross internal area on the site, the existing and proposed use classes and whether it has been in continuous lawful use for 6 months in the previous 3 years. You will need to know how much of this existing gross internal area will be demolished or reused as part of the development if relevant.</t>
    </r>
  </si>
  <si>
    <t>There are several forms of exemption and relief that may reduce your CIL liability including social housing relief, charitable relief, self-build relief, residential extension and annex relief. The calculator can give you an estimate of the relief you may be entitled to separately, after your CIL liability has been calculated.
This calculator is not designed to calculate phased developments, in this case please contact the CIL department directly for an indicative CIL liability.</t>
  </si>
  <si>
    <r>
      <t xml:space="preserve">If the development will be eligible for social housing relief, charitable relief, self-build relief, residential extension or residential annex exemption please calculate this in the relevant worksheet by clicking on the tabs below or the buttons to the right. The CIL calculator is only an </t>
    </r>
    <r>
      <rPr>
        <b/>
        <sz val="10"/>
        <color rgb="FFFF0000"/>
        <rFont val="Arial"/>
        <family val="2"/>
      </rPr>
      <t>indicative</t>
    </r>
    <r>
      <rPr>
        <sz val="10"/>
        <color theme="1"/>
        <rFont val="Arial"/>
        <family val="2"/>
      </rPr>
      <t xml:space="preserve"> guide to the amount of CIL you may be liable for, and should not be relied upon. You will receive a formal liabiltiy notice once planning permission has been granted. Your actual liability could be higher or lower than the indicative amount shown above.</t>
    </r>
  </si>
  <si>
    <t>CIL Social Housing Relief Calculator</t>
  </si>
  <si>
    <t>The CIL regulations include indexation to update the rates annually using the RICS CIL Index. This means that the rates that apply will change annually on the 1st of January.</t>
  </si>
  <si>
    <t>for planning permissions grated between 1 January 2020 and 31 December 2020</t>
  </si>
  <si>
    <t>for planning permissions granted between 1 January 2020 and 31 December 2020</t>
  </si>
  <si>
    <t>Eastbourne Borough Council CIL Calculator V1.2 Copyright@2017-2022 Eastbourne Borough Council. All rights reserved.</t>
  </si>
  <si>
    <t xml:space="preserve">The CIL regulations include indexation to update the rate annually using the RICS CIL Index. This means that the rates will change each year on the 1st of January. </t>
  </si>
  <si>
    <r>
      <t xml:space="preserve">CIL Calculator 
</t>
    </r>
    <r>
      <rPr>
        <b/>
        <sz val="10"/>
        <color theme="0"/>
        <rFont val="Arial"/>
        <family val="2"/>
      </rPr>
      <t>for planning permissions granted between 1 January 2024 and 31 December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</si>
</sst>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General&quot; mA,A2&quot;"/>
    <numFmt numFmtId="166" formatCode="&quot;£&quot;#,##0.00"/>
    <numFmt numFmtId="167" formatCode="0.00&quot;m²&quot;"/>
  </numFmts>
  <fonts count="30" x14ac:knownFonts="1">
    <font>
      <sz val="10"/>
      <color theme="1"/>
      <name val="Arial"/>
      <family val="2"/>
    </font>
    <font>
      <b/>
      <sz val="10"/>
      <color theme="1"/>
      <name val="Arial"/>
      <family val="2"/>
    </font>
    <font>
      <sz val="10"/>
      <color theme="0"/>
      <name val="Arial"/>
      <family val="2"/>
    </font>
    <font>
      <b/>
      <sz val="11"/>
      <color theme="1"/>
      <name val="Arial"/>
      <family val="2"/>
    </font>
    <font>
      <sz val="16"/>
      <color theme="0"/>
      <name val="Arial"/>
      <family val="2"/>
    </font>
    <font>
      <sz val="6"/>
      <color theme="1"/>
      <name val="Arial"/>
      <family val="2"/>
    </font>
    <font>
      <b/>
      <sz val="16"/>
      <color theme="0"/>
      <name val="Arial"/>
      <family val="2"/>
    </font>
    <font>
      <sz val="10"/>
      <color theme="4"/>
      <name val="Arial"/>
      <family val="2"/>
    </font>
    <font>
      <sz val="10"/>
      <color rgb="FFFF0000"/>
      <name val="Arial"/>
      <family val="2"/>
    </font>
    <font>
      <sz val="10"/>
      <name val="Arial"/>
      <family val="2"/>
    </font>
    <font>
      <sz val="10"/>
      <color theme="3" tint="0.39997558519241921"/>
      <name val="Arial"/>
      <family val="2"/>
    </font>
    <font>
      <sz val="11"/>
      <color theme="1"/>
      <name val="Arial"/>
      <family val="2"/>
    </font>
    <font>
      <sz val="14"/>
      <color theme="1"/>
      <name val="Arial"/>
      <family val="2"/>
    </font>
    <font>
      <sz val="11"/>
      <color theme="0"/>
      <name val="Arial"/>
      <family val="2"/>
    </font>
    <font>
      <u/>
      <sz val="10"/>
      <color theme="10"/>
      <name val="Arial"/>
      <family val="2"/>
    </font>
    <font>
      <b/>
      <u/>
      <sz val="10"/>
      <color theme="0"/>
      <name val="Arial"/>
      <family val="2"/>
    </font>
    <font>
      <sz val="9"/>
      <color indexed="81"/>
      <name val="Tahoma"/>
      <family val="2"/>
    </font>
    <font>
      <b/>
      <sz val="9"/>
      <color indexed="81"/>
      <name val="Tahoma"/>
      <family val="2"/>
    </font>
    <font>
      <b/>
      <sz val="8"/>
      <color indexed="81"/>
      <name val="Tahoma"/>
      <family val="2"/>
    </font>
    <font>
      <sz val="8"/>
      <color indexed="81"/>
      <name val="Tahoma"/>
      <family val="2"/>
    </font>
    <font>
      <vertAlign val="superscript"/>
      <sz val="9"/>
      <color indexed="81"/>
      <name val="Tahoma"/>
      <family val="2"/>
    </font>
    <font>
      <sz val="10"/>
      <color rgb="FF0070C0"/>
      <name val="Arial"/>
      <family val="2"/>
    </font>
    <font>
      <b/>
      <sz val="18"/>
      <color rgb="FF0070C0"/>
      <name val="Arial"/>
      <family val="2"/>
    </font>
    <font>
      <b/>
      <sz val="14"/>
      <color rgb="FF0070C0"/>
      <name val="Arial"/>
      <family val="2"/>
    </font>
    <font>
      <b/>
      <sz val="11"/>
      <color rgb="FF0070C0"/>
      <name val="Arial"/>
      <family val="2"/>
    </font>
    <font>
      <b/>
      <sz val="10"/>
      <color rgb="FFFF0000"/>
      <name val="Arial"/>
      <family val="2"/>
    </font>
    <font>
      <u/>
      <sz val="10"/>
      <color theme="0"/>
      <name val="Arial"/>
      <family val="2"/>
    </font>
    <font>
      <b/>
      <sz val="10"/>
      <color rgb="FF0070C0"/>
      <name val="Arial"/>
      <family val="2"/>
    </font>
    <font>
      <b/>
      <sz val="10"/>
      <name val="Arial"/>
      <family val="2"/>
    </font>
    <font>
      <b/>
      <sz val="10"/>
      <color theme="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9" tint="0.39994506668294322"/>
        <bgColor indexed="64"/>
      </patternFill>
    </fill>
    <fill>
      <patternFill patternType="solid">
        <fgColor rgb="FF0070C0"/>
        <bgColor indexed="64"/>
      </patternFill>
    </fill>
    <fill>
      <patternFill patternType="solid">
        <fgColor rgb="FF00B0F0"/>
        <bgColor indexed="64"/>
      </patternFill>
    </fill>
    <fill>
      <patternFill patternType="solid">
        <fgColor theme="3" tint="0.59996337778862885"/>
        <bgColor indexed="64"/>
      </patternFill>
    </fill>
  </fills>
  <borders count="53">
    <border>
      <left/>
      <right/>
      <top/>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right/>
      <top style="thin">
        <color rgb="FF0070C0"/>
      </top>
      <bottom/>
      <diagonal/>
    </border>
    <border>
      <left style="thick">
        <color rgb="FF0070C0"/>
      </left>
      <right/>
      <top/>
      <bottom/>
      <diagonal/>
    </border>
    <border>
      <left/>
      <right style="thick">
        <color rgb="FF0070C0"/>
      </right>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medium">
        <color theme="3" tint="0.39991454817346722"/>
      </left>
      <right/>
      <top style="medium">
        <color theme="3" tint="0.39991454817346722"/>
      </top>
      <bottom/>
      <diagonal/>
    </border>
    <border>
      <left/>
      <right/>
      <top style="medium">
        <color theme="3" tint="0.39991454817346722"/>
      </top>
      <bottom/>
      <diagonal/>
    </border>
    <border>
      <left/>
      <right style="medium">
        <color theme="3" tint="0.39991454817346722"/>
      </right>
      <top style="medium">
        <color theme="3" tint="0.39991454817346722"/>
      </top>
      <bottom/>
      <diagonal/>
    </border>
    <border>
      <left style="medium">
        <color theme="3" tint="0.39991454817346722"/>
      </left>
      <right/>
      <top/>
      <bottom style="medium">
        <color theme="3" tint="0.39991454817346722"/>
      </bottom>
      <diagonal/>
    </border>
    <border>
      <left/>
      <right/>
      <top/>
      <bottom style="medium">
        <color theme="3" tint="0.39991454817346722"/>
      </bottom>
      <diagonal/>
    </border>
    <border>
      <left/>
      <right style="medium">
        <color theme="3" tint="0.39991454817346722"/>
      </right>
      <top/>
      <bottom style="medium">
        <color theme="3" tint="0.39991454817346722"/>
      </bottom>
      <diagonal/>
    </border>
  </borders>
  <cellStyleXfs count="2">
    <xf numFmtId="0" fontId="0" fillId="0" borderId="0"/>
    <xf numFmtId="0" fontId="14" fillId="0" borderId="0" applyNumberFormat="0" applyFill="0" applyBorder="0" applyAlignment="0" applyProtection="0"/>
  </cellStyleXfs>
  <cellXfs count="161">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xf>
    <xf numFmtId="165" fontId="0" fillId="0" borderId="0" xfId="0" applyNumberFormat="1" applyAlignment="1">
      <alignment vertical="top" wrapText="1"/>
    </xf>
    <xf numFmtId="0" fontId="6" fillId="0" borderId="0" xfId="0" applyFont="1"/>
    <xf numFmtId="0" fontId="12" fillId="0" borderId="0" xfId="0" applyFont="1" applyAlignment="1">
      <alignment vertical="center" wrapText="1"/>
    </xf>
    <xf numFmtId="166" fontId="0" fillId="0" borderId="0" xfId="0" applyNumberFormat="1" applyAlignment="1">
      <alignment vertical="center" wrapText="1"/>
    </xf>
    <xf numFmtId="0" fontId="5" fillId="0" borderId="0" xfId="0" applyFont="1" applyAlignment="1">
      <alignment wrapText="1"/>
    </xf>
    <xf numFmtId="0" fontId="0" fillId="0" borderId="0" xfId="0" applyAlignment="1">
      <alignment horizontal="center" vertical="center" wrapText="1"/>
    </xf>
    <xf numFmtId="0" fontId="15" fillId="0" borderId="0" xfId="1" applyFont="1" applyFill="1" applyBorder="1" applyAlignment="1">
      <alignment vertical="center"/>
    </xf>
    <xf numFmtId="0" fontId="7"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8" fillId="0" borderId="0" xfId="0" applyFont="1" applyAlignment="1">
      <alignment horizontal="left" vertical="center" wrapText="1"/>
    </xf>
    <xf numFmtId="0" fontId="12" fillId="0" borderId="0" xfId="0" applyFont="1" applyAlignment="1">
      <alignment horizontal="center" vertical="center" wrapText="1"/>
    </xf>
    <xf numFmtId="167"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167" fontId="11" fillId="0" borderId="0" xfId="0" applyNumberFormat="1" applyFont="1" applyAlignment="1">
      <alignment vertical="center" wrapText="1"/>
    </xf>
    <xf numFmtId="0" fontId="0" fillId="0" borderId="0" xfId="0" applyProtection="1">
      <protection hidden="1"/>
    </xf>
    <xf numFmtId="0" fontId="14" fillId="0" borderId="0" xfId="1"/>
    <xf numFmtId="166" fontId="0" fillId="0" borderId="0" xfId="0" applyNumberFormat="1"/>
    <xf numFmtId="0" fontId="0" fillId="0" borderId="0" xfId="0" applyAlignment="1">
      <alignment horizontal="left" vertical="top" wrapText="1"/>
    </xf>
    <xf numFmtId="0" fontId="0" fillId="4" borderId="10" xfId="0" applyFill="1" applyBorder="1"/>
    <xf numFmtId="0" fontId="6" fillId="4" borderId="11" xfId="0" applyFont="1" applyFill="1" applyBorder="1" applyAlignment="1">
      <alignment vertical="center" wrapText="1"/>
    </xf>
    <xf numFmtId="0" fontId="6" fillId="4" borderId="12" xfId="0" applyFont="1" applyFill="1" applyBorder="1" applyAlignment="1">
      <alignment horizontal="center" vertical="center" wrapText="1"/>
    </xf>
    <xf numFmtId="0" fontId="0" fillId="0" borderId="13" xfId="0" applyBorder="1"/>
    <xf numFmtId="0" fontId="4" fillId="0" borderId="14"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0" fillId="0" borderId="16" xfId="0" applyBorder="1"/>
    <xf numFmtId="0" fontId="0" fillId="0" borderId="17" xfId="0"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left" vertical="center" wrapText="1"/>
    </xf>
    <xf numFmtId="0" fontId="0" fillId="0" borderId="18" xfId="0" applyBorder="1"/>
    <xf numFmtId="0" fontId="0" fillId="0" borderId="20" xfId="0" applyBorder="1" applyAlignment="1">
      <alignment wrapText="1"/>
    </xf>
    <xf numFmtId="0" fontId="0" fillId="4" borderId="12" xfId="0"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5" fillId="0" borderId="20" xfId="0" applyFont="1" applyBorder="1" applyAlignment="1">
      <alignment wrapText="1"/>
    </xf>
    <xf numFmtId="0" fontId="2" fillId="4" borderId="13" xfId="0" applyFont="1" applyFill="1" applyBorder="1" applyAlignment="1">
      <alignment vertical="top" wrapText="1"/>
    </xf>
    <xf numFmtId="167" fontId="11" fillId="2" borderId="9" xfId="0" applyNumberFormat="1" applyFont="1" applyFill="1" applyBorder="1" applyAlignment="1" applyProtection="1">
      <alignment horizontal="center" vertical="center" wrapText="1"/>
      <protection locked="0"/>
    </xf>
    <xf numFmtId="164" fontId="11" fillId="2" borderId="9" xfId="0" applyNumberFormat="1" applyFont="1" applyFill="1" applyBorder="1" applyAlignment="1" applyProtection="1">
      <alignment horizontal="center" vertical="center" wrapText="1"/>
      <protection locked="0"/>
    </xf>
    <xf numFmtId="0" fontId="0" fillId="4" borderId="13" xfId="0" applyFill="1" applyBorder="1"/>
    <xf numFmtId="0" fontId="6" fillId="4" borderId="14" xfId="0" applyFont="1" applyFill="1" applyBorder="1" applyAlignment="1">
      <alignment vertical="center"/>
    </xf>
    <xf numFmtId="0" fontId="0" fillId="4" borderId="15" xfId="0" applyFill="1" applyBorder="1"/>
    <xf numFmtId="0" fontId="0" fillId="0" borderId="17" xfId="0" applyBorder="1"/>
    <xf numFmtId="0" fontId="6" fillId="0" borderId="17" xfId="0" applyFont="1" applyBorder="1"/>
    <xf numFmtId="0" fontId="0" fillId="0" borderId="19" xfId="0" applyBorder="1"/>
    <xf numFmtId="0" fontId="0" fillId="0" borderId="20" xfId="0" applyBorder="1"/>
    <xf numFmtId="167" fontId="11" fillId="5" borderId="9" xfId="0" applyNumberFormat="1" applyFont="1" applyFill="1" applyBorder="1" applyAlignment="1" applyProtection="1">
      <alignment horizontal="center" vertical="center"/>
      <protection locked="0"/>
    </xf>
    <xf numFmtId="167" fontId="11" fillId="3" borderId="9" xfId="0" applyNumberFormat="1" applyFont="1" applyFill="1" applyBorder="1" applyAlignment="1" applyProtection="1">
      <alignment horizontal="center" vertical="center"/>
      <protection locked="0"/>
    </xf>
    <xf numFmtId="0" fontId="0" fillId="0" borderId="41" xfId="0" applyBorder="1"/>
    <xf numFmtId="0" fontId="0" fillId="6" borderId="18" xfId="0" applyFill="1" applyBorder="1" applyAlignment="1" applyProtection="1">
      <alignment vertical="top" wrapText="1"/>
      <protection locked="0"/>
    </xf>
    <xf numFmtId="166" fontId="3" fillId="6" borderId="9" xfId="0" applyNumberFormat="1" applyFont="1" applyFill="1" applyBorder="1" applyAlignment="1" applyProtection="1">
      <alignment horizontal="center" vertical="center"/>
      <protection hidden="1"/>
    </xf>
    <xf numFmtId="167" fontId="11" fillId="2" borderId="9" xfId="0" applyNumberFormat="1" applyFont="1" applyFill="1" applyBorder="1" applyAlignment="1" applyProtection="1">
      <alignment horizontal="center" vertical="center"/>
      <protection locked="0"/>
    </xf>
    <xf numFmtId="0" fontId="24" fillId="0" borderId="0" xfId="0" applyFont="1" applyAlignment="1">
      <alignment vertical="top" wrapText="1"/>
    </xf>
    <xf numFmtId="0" fontId="0" fillId="0" borderId="0" xfId="0" applyAlignment="1">
      <alignment horizontal="left" vertical="center" wrapText="1"/>
    </xf>
    <xf numFmtId="0" fontId="14" fillId="0" borderId="0" xfId="1" applyBorder="1" applyAlignment="1">
      <alignment horizontal="left" vertical="top" wrapText="1"/>
    </xf>
    <xf numFmtId="0" fontId="14" fillId="0" borderId="0" xfId="1" applyBorder="1" applyAlignment="1" applyProtection="1">
      <alignment horizontal="left" vertical="center" wrapText="1"/>
    </xf>
    <xf numFmtId="0" fontId="14" fillId="0" borderId="0" xfId="1" applyBorder="1" applyAlignment="1">
      <alignment vertical="top" wrapText="1"/>
    </xf>
    <xf numFmtId="0" fontId="15" fillId="0" borderId="0" xfId="1" applyFont="1" applyFill="1" applyBorder="1" applyAlignment="1" applyProtection="1">
      <alignment horizontal="center" vertical="center"/>
      <protection locked="0"/>
    </xf>
    <xf numFmtId="0" fontId="27" fillId="0" borderId="0" xfId="0" applyFont="1" applyAlignment="1">
      <alignment vertical="top" wrapText="1"/>
    </xf>
    <xf numFmtId="0" fontId="0" fillId="4" borderId="16" xfId="0" applyFill="1" applyBorder="1"/>
    <xf numFmtId="0" fontId="6" fillId="4" borderId="0" xfId="0" applyFont="1" applyFill="1" applyAlignment="1">
      <alignment vertical="center"/>
    </xf>
    <xf numFmtId="0" fontId="0" fillId="4" borderId="17" xfId="0" applyFill="1" applyBorder="1"/>
    <xf numFmtId="0" fontId="29" fillId="4" borderId="0" xfId="0" applyFont="1" applyFill="1" applyAlignment="1">
      <alignment vertical="center"/>
    </xf>
    <xf numFmtId="0" fontId="24" fillId="0" borderId="0" xfId="0" applyFont="1" applyAlignment="1">
      <alignment vertical="center"/>
    </xf>
    <xf numFmtId="0" fontId="28"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28" fillId="5" borderId="31" xfId="0" applyFont="1" applyFill="1" applyBorder="1" applyAlignment="1">
      <alignment horizontal="center" vertical="center" wrapText="1"/>
    </xf>
    <xf numFmtId="0" fontId="0" fillId="0" borderId="0" xfId="0" applyAlignment="1">
      <alignment horizontal="left" vertical="top" wrapText="1"/>
    </xf>
    <xf numFmtId="0" fontId="15" fillId="4" borderId="21" xfId="1" applyFont="1" applyFill="1" applyBorder="1" applyAlignment="1" applyProtection="1">
      <alignment horizontal="center" vertical="center"/>
      <protection locked="0"/>
    </xf>
    <xf numFmtId="0" fontId="15" fillId="4" borderId="22"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5" fillId="4" borderId="24" xfId="1" applyFont="1" applyFill="1" applyBorder="1" applyAlignment="1" applyProtection="1">
      <alignment horizontal="center" vertical="center"/>
      <protection locked="0"/>
    </xf>
    <xf numFmtId="0" fontId="15" fillId="4" borderId="25" xfId="1" applyFont="1" applyFill="1" applyBorder="1" applyAlignment="1" applyProtection="1">
      <alignment horizontal="center" vertical="center"/>
      <protection locked="0"/>
    </xf>
    <xf numFmtId="0" fontId="15" fillId="4" borderId="26" xfId="1" applyFont="1" applyFill="1" applyBorder="1" applyAlignment="1" applyProtection="1">
      <alignment horizontal="center" vertical="center"/>
      <protection locked="0"/>
    </xf>
    <xf numFmtId="0" fontId="15" fillId="4" borderId="27" xfId="1" applyFont="1" applyFill="1" applyBorder="1" applyAlignment="1" applyProtection="1">
      <alignment horizontal="center" vertical="center"/>
      <protection locked="0"/>
    </xf>
    <xf numFmtId="0" fontId="15" fillId="4" borderId="0" xfId="1" applyFont="1" applyFill="1" applyBorder="1" applyAlignment="1" applyProtection="1">
      <alignment horizontal="center" vertical="center"/>
      <protection locked="0"/>
    </xf>
    <xf numFmtId="0" fontId="15" fillId="4" borderId="28" xfId="1" applyFont="1" applyFill="1" applyBorder="1" applyAlignment="1" applyProtection="1">
      <alignment horizontal="center" vertical="center"/>
      <protection locked="0"/>
    </xf>
    <xf numFmtId="0" fontId="26" fillId="4" borderId="21" xfId="1" applyFont="1" applyFill="1" applyBorder="1" applyAlignment="1">
      <alignment horizontal="center" vertical="center"/>
    </xf>
    <xf numFmtId="0" fontId="26" fillId="4" borderId="22" xfId="1" applyFont="1" applyFill="1" applyBorder="1" applyAlignment="1">
      <alignment horizontal="center" vertical="center"/>
    </xf>
    <xf numFmtId="0" fontId="26" fillId="4" borderId="23" xfId="1" applyFont="1" applyFill="1" applyBorder="1" applyAlignment="1">
      <alignment horizontal="center" vertical="center"/>
    </xf>
    <xf numFmtId="0" fontId="26" fillId="4" borderId="27" xfId="1" applyFont="1" applyFill="1" applyBorder="1" applyAlignment="1">
      <alignment horizontal="center" vertical="center"/>
    </xf>
    <xf numFmtId="0" fontId="26" fillId="4" borderId="0" xfId="1" applyFont="1" applyFill="1" applyBorder="1" applyAlignment="1">
      <alignment horizontal="center" vertical="center"/>
    </xf>
    <xf numFmtId="0" fontId="26" fillId="4" borderId="28" xfId="1" applyFont="1" applyFill="1" applyBorder="1" applyAlignment="1">
      <alignment horizontal="center" vertical="center"/>
    </xf>
    <xf numFmtId="0" fontId="26" fillId="4" borderId="24" xfId="1" applyFont="1" applyFill="1" applyBorder="1" applyAlignment="1">
      <alignment horizontal="center" vertical="center"/>
    </xf>
    <xf numFmtId="0" fontId="26" fillId="4" borderId="25" xfId="1" applyFont="1" applyFill="1" applyBorder="1" applyAlignment="1">
      <alignment horizontal="center" vertical="center"/>
    </xf>
    <xf numFmtId="0" fontId="26" fillId="4" borderId="26" xfId="1" applyFont="1" applyFill="1" applyBorder="1" applyAlignment="1">
      <alignment horizontal="center" vertical="center"/>
    </xf>
    <xf numFmtId="0" fontId="6" fillId="4" borderId="11" xfId="0" applyFont="1" applyFill="1" applyBorder="1" applyAlignment="1">
      <alignment horizontal="left" vertical="center" wrapText="1"/>
    </xf>
    <xf numFmtId="0" fontId="5" fillId="0" borderId="19" xfId="0" applyFont="1" applyBorder="1" applyAlignment="1">
      <alignment wrapText="1"/>
    </xf>
    <xf numFmtId="0" fontId="0" fillId="0" borderId="19" xfId="0" applyBorder="1" applyAlignment="1">
      <alignment wrapText="1"/>
    </xf>
    <xf numFmtId="0" fontId="0" fillId="0" borderId="0" xfId="0" applyAlignment="1">
      <alignment vertical="top" wrapText="1"/>
    </xf>
    <xf numFmtId="0" fontId="24" fillId="0" borderId="0" xfId="0" applyFont="1" applyAlignment="1">
      <alignment vertical="top" wrapText="1"/>
    </xf>
    <xf numFmtId="0" fontId="21" fillId="0" borderId="0" xfId="0" applyFont="1" applyAlignment="1">
      <alignment vertical="top" wrapText="1"/>
    </xf>
    <xf numFmtId="0" fontId="0" fillId="0" borderId="0" xfId="0" applyAlignment="1">
      <alignment horizontal="left" vertical="center" wrapText="1"/>
    </xf>
    <xf numFmtId="0" fontId="28" fillId="5" borderId="35"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38" xfId="0" applyFont="1" applyFill="1" applyBorder="1" applyAlignment="1">
      <alignment horizontal="center" vertical="center" wrapText="1"/>
    </xf>
    <xf numFmtId="0" fontId="28" fillId="5" borderId="39" xfId="0" applyFont="1" applyFill="1" applyBorder="1" applyAlignment="1">
      <alignment horizontal="center" vertical="center" wrapText="1"/>
    </xf>
    <xf numFmtId="0" fontId="28" fillId="5" borderId="40" xfId="0" applyFont="1" applyFill="1" applyBorder="1" applyAlignment="1">
      <alignment horizontal="center" vertical="center" wrapText="1"/>
    </xf>
    <xf numFmtId="0" fontId="8" fillId="0" borderId="0" xfId="0" applyFont="1" applyAlignment="1">
      <alignment horizontal="center" vertical="center" wrapText="1"/>
    </xf>
    <xf numFmtId="164" fontId="11" fillId="2" borderId="32" xfId="0" applyNumberFormat="1" applyFont="1" applyFill="1" applyBorder="1" applyAlignment="1" applyProtection="1">
      <alignment horizontal="center" vertical="center" wrapText="1"/>
      <protection locked="0"/>
    </xf>
    <xf numFmtId="164" fontId="11" fillId="2" borderId="34" xfId="0" applyNumberFormat="1" applyFont="1" applyFill="1" applyBorder="1" applyAlignment="1" applyProtection="1">
      <alignment horizontal="center" vertical="center" wrapText="1"/>
      <protection locked="0"/>
    </xf>
    <xf numFmtId="0" fontId="15" fillId="4" borderId="1" xfId="1" applyFont="1" applyFill="1" applyBorder="1" applyAlignment="1" applyProtection="1">
      <alignment horizontal="center" vertical="center"/>
      <protection locked="0"/>
    </xf>
    <xf numFmtId="0" fontId="15" fillId="4" borderId="2" xfId="1" applyFont="1" applyFill="1" applyBorder="1" applyAlignment="1" applyProtection="1">
      <alignment horizontal="center" vertical="center"/>
      <protection locked="0"/>
    </xf>
    <xf numFmtId="0" fontId="15" fillId="4" borderId="3" xfId="1" applyFont="1" applyFill="1" applyBorder="1" applyAlignment="1" applyProtection="1">
      <alignment horizontal="center" vertical="center"/>
      <protection locked="0"/>
    </xf>
    <xf numFmtId="0" fontId="15" fillId="4" borderId="4" xfId="1" applyFont="1" applyFill="1" applyBorder="1" applyAlignment="1" applyProtection="1">
      <alignment horizontal="center" vertical="center"/>
      <protection locked="0"/>
    </xf>
    <xf numFmtId="0" fontId="15" fillId="4" borderId="5" xfId="1" applyFont="1" applyFill="1" applyBorder="1" applyAlignment="1" applyProtection="1">
      <alignment horizontal="center" vertical="center"/>
      <protection locked="0"/>
    </xf>
    <xf numFmtId="0" fontId="15" fillId="4" borderId="6" xfId="1" applyFont="1" applyFill="1" applyBorder="1" applyAlignment="1" applyProtection="1">
      <alignment horizontal="center" vertical="center"/>
      <protection locked="0"/>
    </xf>
    <xf numFmtId="0" fontId="15" fillId="4" borderId="7" xfId="1" applyFont="1" applyFill="1" applyBorder="1" applyAlignment="1" applyProtection="1">
      <alignment horizontal="center" vertical="center"/>
      <protection locked="0"/>
    </xf>
    <xf numFmtId="0" fontId="15" fillId="4" borderId="8" xfId="1" applyFont="1" applyFill="1" applyBorder="1" applyAlignment="1" applyProtection="1">
      <alignment horizontal="center" vertical="center"/>
      <protection locked="0"/>
    </xf>
    <xf numFmtId="0" fontId="2" fillId="4" borderId="14" xfId="0" applyFont="1" applyFill="1" applyBorder="1" applyAlignment="1">
      <alignment horizontal="left" vertical="top" wrapText="1"/>
    </xf>
    <xf numFmtId="0" fontId="2" fillId="4" borderId="15" xfId="0" applyFont="1" applyFill="1" applyBorder="1" applyAlignment="1">
      <alignment horizontal="left" vertical="top" wrapTex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0" fillId="0" borderId="0" xfId="0" applyAlignment="1">
      <alignment horizontal="center" vertical="top" wrapText="1"/>
    </xf>
    <xf numFmtId="0" fontId="5" fillId="0" borderId="19" xfId="0" applyFont="1" applyBorder="1" applyAlignment="1">
      <alignment horizontal="left" wrapText="1"/>
    </xf>
    <xf numFmtId="0" fontId="2" fillId="4" borderId="13" xfId="0" applyFont="1" applyFill="1" applyBorder="1" applyAlignment="1">
      <alignment vertical="top" wrapText="1"/>
    </xf>
    <xf numFmtId="0" fontId="2" fillId="4" borderId="14" xfId="0" applyFont="1" applyFill="1" applyBorder="1" applyAlignment="1">
      <alignment vertical="top" wrapText="1"/>
    </xf>
    <xf numFmtId="0" fontId="2" fillId="4" borderId="15" xfId="0" applyFont="1" applyFill="1" applyBorder="1" applyAlignment="1">
      <alignment vertical="top" wrapText="1"/>
    </xf>
    <xf numFmtId="0" fontId="0" fillId="6" borderId="18" xfId="0" applyFill="1" applyBorder="1" applyAlignment="1" applyProtection="1">
      <alignment vertical="top" wrapText="1"/>
      <protection locked="0"/>
    </xf>
    <xf numFmtId="0" fontId="0" fillId="6" borderId="19" xfId="0" applyFill="1" applyBorder="1" applyAlignment="1" applyProtection="1">
      <alignment vertical="top" wrapText="1"/>
      <protection locked="0"/>
    </xf>
    <xf numFmtId="0" fontId="0" fillId="6" borderId="20" xfId="0" applyFill="1" applyBorder="1" applyAlignment="1" applyProtection="1">
      <alignment vertical="top" wrapText="1"/>
      <protection locked="0"/>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166" fontId="3" fillId="6" borderId="32" xfId="0" applyNumberFormat="1" applyFont="1" applyFill="1" applyBorder="1" applyAlignment="1" applyProtection="1">
      <alignment horizontal="center" vertical="center" wrapText="1"/>
      <protection hidden="1"/>
    </xf>
    <xf numFmtId="166" fontId="3" fillId="6" borderId="33" xfId="0" applyNumberFormat="1" applyFont="1" applyFill="1" applyBorder="1" applyAlignment="1" applyProtection="1">
      <alignment horizontal="center" vertical="center" wrapText="1"/>
      <protection hidden="1"/>
    </xf>
    <xf numFmtId="166" fontId="3" fillId="6" borderId="34" xfId="0" applyNumberFormat="1" applyFont="1" applyFill="1" applyBorder="1" applyAlignment="1" applyProtection="1">
      <alignment horizontal="center" vertical="center" wrapText="1"/>
      <protection hidden="1"/>
    </xf>
    <xf numFmtId="0" fontId="9" fillId="0" borderId="47" xfId="0" applyFont="1" applyBorder="1" applyAlignment="1">
      <alignment horizontal="left" vertical="top" wrapText="1"/>
    </xf>
    <xf numFmtId="0" fontId="9" fillId="0" borderId="48" xfId="0" applyFont="1" applyBorder="1" applyAlignment="1">
      <alignment horizontal="left" vertical="top" wrapText="1"/>
    </xf>
    <xf numFmtId="0" fontId="9" fillId="0" borderId="49" xfId="0" applyFont="1" applyBorder="1" applyAlignment="1">
      <alignment horizontal="left" vertical="top" wrapText="1"/>
    </xf>
    <xf numFmtId="0" fontId="9" fillId="0" borderId="0" xfId="0" applyFont="1" applyAlignment="1">
      <alignment horizontal="left" vertical="top" wrapText="1"/>
    </xf>
    <xf numFmtId="167" fontId="11" fillId="2" borderId="32" xfId="0" applyNumberFormat="1" applyFont="1" applyFill="1" applyBorder="1" applyAlignment="1" applyProtection="1">
      <alignment horizontal="center" vertical="center" wrapText="1"/>
      <protection locked="0"/>
    </xf>
    <xf numFmtId="167" fontId="11" fillId="2" borderId="34" xfId="0" applyNumberFormat="1" applyFont="1" applyFill="1" applyBorder="1" applyAlignment="1" applyProtection="1">
      <alignment horizontal="center" vertical="center" wrapText="1"/>
      <protection locked="0"/>
    </xf>
    <xf numFmtId="0" fontId="14" fillId="0" borderId="50" xfId="1" applyBorder="1" applyAlignment="1">
      <alignment horizontal="left" vertical="top" wrapText="1"/>
    </xf>
    <xf numFmtId="0" fontId="9" fillId="0" borderId="51" xfId="0" applyFont="1" applyBorder="1" applyAlignment="1">
      <alignment horizontal="left" vertical="top" wrapText="1"/>
    </xf>
    <xf numFmtId="0" fontId="9" fillId="0" borderId="52" xfId="0" applyFont="1" applyBorder="1" applyAlignment="1">
      <alignment horizontal="left" vertical="top" wrapText="1"/>
    </xf>
    <xf numFmtId="0" fontId="23" fillId="0" borderId="0" xfId="0" applyFont="1" applyAlignment="1">
      <alignment horizontal="left" vertical="center"/>
    </xf>
    <xf numFmtId="0" fontId="13" fillId="4" borderId="10" xfId="0" applyFont="1" applyFill="1" applyBorder="1" applyAlignment="1">
      <alignment horizontal="left" vertical="top"/>
    </xf>
    <xf numFmtId="0" fontId="13" fillId="4" borderId="11" xfId="0" applyFont="1" applyFill="1" applyBorder="1" applyAlignment="1">
      <alignment horizontal="left" vertical="top"/>
    </xf>
    <xf numFmtId="0" fontId="13" fillId="4" borderId="12" xfId="0" applyFont="1" applyFill="1" applyBorder="1" applyAlignment="1">
      <alignment horizontal="left" vertical="top"/>
    </xf>
    <xf numFmtId="0" fontId="24" fillId="0" borderId="0" xfId="0" applyFont="1" applyAlignment="1">
      <alignment horizontal="left" vertical="center"/>
    </xf>
    <xf numFmtId="0" fontId="24" fillId="0" borderId="0" xfId="0" applyFont="1"/>
    <xf numFmtId="0" fontId="5" fillId="0" borderId="0" xfId="0" applyFont="1" applyAlignment="1">
      <alignment wrapText="1"/>
    </xf>
    <xf numFmtId="166" fontId="3" fillId="6" borderId="32" xfId="0" applyNumberFormat="1" applyFont="1" applyFill="1" applyBorder="1" applyAlignment="1" applyProtection="1">
      <alignment horizontal="center" vertical="center"/>
      <protection hidden="1"/>
    </xf>
    <xf numFmtId="166" fontId="3" fillId="6" borderId="34" xfId="0" applyNumberFormat="1" applyFont="1" applyFill="1" applyBorder="1" applyAlignment="1" applyProtection="1">
      <alignment horizontal="center" vertical="center"/>
      <protection hidden="1"/>
    </xf>
    <xf numFmtId="0" fontId="28" fillId="5" borderId="42"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43" xfId="0" applyFont="1" applyFill="1" applyBorder="1" applyAlignment="1">
      <alignment horizontal="center" vertical="center" wrapText="1"/>
    </xf>
    <xf numFmtId="0" fontId="6" fillId="4" borderId="14" xfId="0" applyFont="1" applyFill="1" applyBorder="1" applyAlignment="1">
      <alignment vertical="center"/>
    </xf>
    <xf numFmtId="166" fontId="3" fillId="5" borderId="32" xfId="0" applyNumberFormat="1" applyFont="1" applyFill="1" applyBorder="1" applyAlignment="1" applyProtection="1">
      <alignment horizontal="center" vertical="center"/>
      <protection hidden="1"/>
    </xf>
    <xf numFmtId="166" fontId="3" fillId="5" borderId="34" xfId="0" applyNumberFormat="1" applyFont="1" applyFill="1" applyBorder="1" applyAlignment="1" applyProtection="1">
      <alignment horizontal="center" vertical="center"/>
      <protection hidden="1"/>
    </xf>
    <xf numFmtId="166" fontId="3" fillId="2" borderId="32" xfId="0" applyNumberFormat="1" applyFont="1" applyFill="1" applyBorder="1" applyAlignment="1" applyProtection="1">
      <alignment horizontal="center" vertical="center"/>
      <protection hidden="1"/>
    </xf>
    <xf numFmtId="166" fontId="3" fillId="2" borderId="34" xfId="0" applyNumberFormat="1" applyFont="1" applyFill="1" applyBorder="1" applyAlignment="1" applyProtection="1">
      <alignment horizontal="center" vertical="center"/>
      <protection hidden="1"/>
    </xf>
    <xf numFmtId="0" fontId="13" fillId="4" borderId="44" xfId="0" applyFont="1" applyFill="1" applyBorder="1" applyAlignment="1">
      <alignment horizontal="left" vertical="top"/>
    </xf>
    <xf numFmtId="0" fontId="13" fillId="4" borderId="45" xfId="0" applyFont="1" applyFill="1" applyBorder="1" applyAlignment="1">
      <alignment horizontal="left" vertical="top"/>
    </xf>
    <xf numFmtId="0" fontId="13" fillId="4" borderId="46" xfId="0" applyFont="1" applyFill="1" applyBorder="1" applyAlignment="1">
      <alignment horizontal="left" vertical="top"/>
    </xf>
  </cellXfs>
  <cellStyles count="2">
    <cellStyle name="Hyperlink" xfId="1" builtinId="8"/>
    <cellStyle name="Normal" xfId="0" builtinId="0"/>
  </cellStyles>
  <dxfs count="38">
    <dxf>
      <fill>
        <patternFill>
          <bgColor rgb="FF00FF00"/>
        </patternFill>
      </fill>
    </dxf>
    <dxf>
      <fill>
        <patternFill>
          <bgColor theme="9" tint="0.39994506668294322"/>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9"/>
        </patternFill>
      </fill>
    </dxf>
    <dxf>
      <fill>
        <patternFill>
          <bgColor rgb="FF00FF00"/>
        </patternFill>
      </fill>
    </dxf>
    <dxf>
      <fill>
        <patternFill>
          <bgColor theme="3" tint="0.79998168889431442"/>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rgb="FF00B0F0"/>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00FF00"/>
        </patternFill>
      </fill>
    </dxf>
    <dxf>
      <fill>
        <patternFill>
          <bgColor theme="3" tint="0.59996337778862885"/>
        </patternFill>
      </fill>
    </dxf>
    <dxf>
      <fill>
        <patternFill>
          <bgColor rgb="FFFF0000"/>
        </patternFill>
      </fill>
    </dxf>
    <dxf>
      <fill>
        <patternFill>
          <bgColor rgb="FF00FF00"/>
        </patternFill>
      </fill>
    </dxf>
    <dxf>
      <fill>
        <patternFill>
          <bgColor theme="3" tint="0.59996337778862885"/>
        </patternFill>
      </fill>
    </dxf>
    <dxf>
      <fill>
        <patternFill>
          <bgColor rgb="FFFF0000"/>
        </patternFill>
      </fill>
    </dxf>
    <dxf>
      <fill>
        <patternFill patternType="solid">
          <fgColor indexed="64"/>
          <bgColor rgb="FF00FF00"/>
        </patternFill>
      </fill>
    </dxf>
    <dxf>
      <fill>
        <patternFill>
          <bgColor theme="3" tint="0.59996337778862885"/>
        </patternFill>
      </fill>
    </dxf>
  </dxfs>
  <tableStyles count="0" defaultTableStyle="TableStyleMedium2" defaultPivotStyle="PivotStyleLight16"/>
  <colors>
    <mruColors>
      <color rgb="FF00FF00"/>
      <color rgb="FF00CC66"/>
      <color rgb="FF00DE64"/>
      <color rgb="FF00DE35"/>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6</xdr:col>
      <xdr:colOff>57150</xdr:colOff>
      <xdr:row>1</xdr:row>
      <xdr:rowOff>171450</xdr:rowOff>
    </xdr:from>
    <xdr:to>
      <xdr:col>6</xdr:col>
      <xdr:colOff>257175</xdr:colOff>
      <xdr:row>1</xdr:row>
      <xdr:rowOff>581025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8334375" y="342900"/>
          <a:ext cx="200025" cy="4095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371475</xdr:colOff>
      <xdr:row>1</xdr:row>
      <xdr:rowOff>171450</xdr:rowOff>
    </xdr:from>
    <xdr:to>
      <xdr:col>10</xdr:col>
      <xdr:colOff>561976</xdr:colOff>
      <xdr:row>1</xdr:row>
      <xdr:rowOff>581025</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a:off x="11087100" y="342900"/>
          <a:ext cx="190501" cy="4095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114300</xdr:colOff>
      <xdr:row>4</xdr:row>
      <xdr:rowOff>333375</xdr:rowOff>
    </xdr:from>
    <xdr:to>
      <xdr:col>6</xdr:col>
      <xdr:colOff>571500</xdr:colOff>
      <xdr:row>4</xdr:row>
      <xdr:rowOff>342902</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V="1">
          <a:off x="8162925" y="146685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9</xdr:col>
      <xdr:colOff>600075</xdr:colOff>
      <xdr:row>4</xdr:row>
      <xdr:rowOff>333375</xdr:rowOff>
    </xdr:from>
    <xdr:to>
      <xdr:col>10</xdr:col>
      <xdr:colOff>447675</xdr:colOff>
      <xdr:row>4</xdr:row>
      <xdr:rowOff>342902</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10477500" y="146685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6</xdr:col>
      <xdr:colOff>85725</xdr:colOff>
      <xdr:row>9</xdr:row>
      <xdr:rowOff>9525</xdr:rowOff>
    </xdr:from>
    <xdr:to>
      <xdr:col>6</xdr:col>
      <xdr:colOff>542925</xdr:colOff>
      <xdr:row>9</xdr:row>
      <xdr:rowOff>19052</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V="1">
          <a:off x="8134350" y="231457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76200</xdr:colOff>
      <xdr:row>9</xdr:row>
      <xdr:rowOff>19050</xdr:rowOff>
    </xdr:from>
    <xdr:to>
      <xdr:col>10</xdr:col>
      <xdr:colOff>533400</xdr:colOff>
      <xdr:row>9</xdr:row>
      <xdr:rowOff>28577</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V="1">
          <a:off x="10563225" y="232410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3</xdr:col>
      <xdr:colOff>3571875</xdr:colOff>
      <xdr:row>1</xdr:row>
      <xdr:rowOff>57151</xdr:rowOff>
    </xdr:from>
    <xdr:to>
      <xdr:col>4</xdr:col>
      <xdr:colOff>63419</xdr:colOff>
      <xdr:row>1</xdr:row>
      <xdr:rowOff>562475</xdr:rowOff>
    </xdr:to>
    <xdr:pic>
      <xdr:nvPicPr>
        <xdr:cNvPr id="12" name="Picture 11" descr="Image result for eastbourne borough council logo">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228601"/>
          <a:ext cx="2397044" cy="505324"/>
        </a:xfrm>
        <a:prstGeom prst="rect">
          <a:avLst/>
        </a:prstGeom>
        <a:noFill/>
        <a:ln w="19050">
          <a:no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14</xdr:row>
      <xdr:rowOff>9525</xdr:rowOff>
    </xdr:from>
    <xdr:to>
      <xdr:col>6</xdr:col>
      <xdr:colOff>571500</xdr:colOff>
      <xdr:row>14</xdr:row>
      <xdr:rowOff>19052</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V="1">
          <a:off x="8391525" y="343852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10</xdr:col>
      <xdr:colOff>19050</xdr:colOff>
      <xdr:row>14</xdr:row>
      <xdr:rowOff>19050</xdr:rowOff>
    </xdr:from>
    <xdr:to>
      <xdr:col>10</xdr:col>
      <xdr:colOff>476250</xdr:colOff>
      <xdr:row>14</xdr:row>
      <xdr:rowOff>28577</xdr:rowOff>
    </xdr:to>
    <xdr:cxnSp macro="">
      <xdr:nvCxnSpPr>
        <xdr:cNvPr id="14" name="Straight Arrow Connector 13">
          <a:extLst>
            <a:ext uri="{FF2B5EF4-FFF2-40B4-BE49-F238E27FC236}">
              <a16:creationId xmlns:a16="http://schemas.microsoft.com/office/drawing/2014/main" id="{00000000-0008-0000-0000-00000E000000}"/>
            </a:ext>
          </a:extLst>
        </xdr:cNvPr>
        <xdr:cNvCxnSpPr/>
      </xdr:nvCxnSpPr>
      <xdr:spPr>
        <a:xfrm flipV="1">
          <a:off x="10734675" y="344805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10</xdr:row>
      <xdr:rowOff>0</xdr:rowOff>
    </xdr:from>
    <xdr:to>
      <xdr:col>12</xdr:col>
      <xdr:colOff>495300</xdr:colOff>
      <xdr:row>10</xdr:row>
      <xdr:rowOff>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10648950" y="217170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8</xdr:col>
      <xdr:colOff>104775</xdr:colOff>
      <xdr:row>10</xdr:row>
      <xdr:rowOff>0</xdr:rowOff>
    </xdr:from>
    <xdr:to>
      <xdr:col>8</xdr:col>
      <xdr:colOff>533400</xdr:colOff>
      <xdr:row>10</xdr:row>
      <xdr:rowOff>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flipH="1">
          <a:off x="8248650" y="217170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8</xdr:col>
      <xdr:colOff>85725</xdr:colOff>
      <xdr:row>14</xdr:row>
      <xdr:rowOff>142875</xdr:rowOff>
    </xdr:from>
    <xdr:to>
      <xdr:col>8</xdr:col>
      <xdr:colOff>542925</xdr:colOff>
      <xdr:row>14</xdr:row>
      <xdr:rowOff>152402</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8477250" y="304800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8</xdr:col>
      <xdr:colOff>76200</xdr:colOff>
      <xdr:row>4</xdr:row>
      <xdr:rowOff>171450</xdr:rowOff>
    </xdr:from>
    <xdr:to>
      <xdr:col>8</xdr:col>
      <xdr:colOff>276225</xdr:colOff>
      <xdr:row>5</xdr:row>
      <xdr:rowOff>104775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8467725" y="1190625"/>
          <a:ext cx="200025" cy="4381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381000</xdr:colOff>
      <xdr:row>4</xdr:row>
      <xdr:rowOff>161925</xdr:rowOff>
    </xdr:from>
    <xdr:to>
      <xdr:col>12</xdr:col>
      <xdr:colOff>552452</xdr:colOff>
      <xdr:row>5</xdr:row>
      <xdr:rowOff>95250</xdr:rowOff>
    </xdr:to>
    <xdr:cxnSp macro="">
      <xdr:nvCxnSpPr>
        <xdr:cNvPr id="23" name="Straight Arrow Connector 22">
          <a:extLst>
            <a:ext uri="{FF2B5EF4-FFF2-40B4-BE49-F238E27FC236}">
              <a16:creationId xmlns:a16="http://schemas.microsoft.com/office/drawing/2014/main" id="{00000000-0008-0000-0100-000017000000}"/>
            </a:ext>
          </a:extLst>
        </xdr:cNvPr>
        <xdr:cNvCxnSpPr/>
      </xdr:nvCxnSpPr>
      <xdr:spPr>
        <a:xfrm flipH="1">
          <a:off x="11210925" y="1181100"/>
          <a:ext cx="171452" cy="4381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57150</xdr:colOff>
      <xdr:row>14</xdr:row>
      <xdr:rowOff>133350</xdr:rowOff>
    </xdr:from>
    <xdr:to>
      <xdr:col>12</xdr:col>
      <xdr:colOff>514350</xdr:colOff>
      <xdr:row>14</xdr:row>
      <xdr:rowOff>142877</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flipV="1">
          <a:off x="10887075" y="303847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8</xdr:col>
      <xdr:colOff>114300</xdr:colOff>
      <xdr:row>19</xdr:row>
      <xdr:rowOff>180975</xdr:rowOff>
    </xdr:from>
    <xdr:to>
      <xdr:col>8</xdr:col>
      <xdr:colOff>571500</xdr:colOff>
      <xdr:row>20</xdr:row>
      <xdr:rowOff>2</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flipV="1">
          <a:off x="8505825" y="395287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12</xdr:col>
      <xdr:colOff>38100</xdr:colOff>
      <xdr:row>19</xdr:row>
      <xdr:rowOff>180975</xdr:rowOff>
    </xdr:from>
    <xdr:to>
      <xdr:col>12</xdr:col>
      <xdr:colOff>495300</xdr:colOff>
      <xdr:row>20</xdr:row>
      <xdr:rowOff>2</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V="1">
          <a:off x="10868025" y="395287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4</xdr:col>
      <xdr:colOff>312128</xdr:colOff>
      <xdr:row>4</xdr:row>
      <xdr:rowOff>31047</xdr:rowOff>
    </xdr:from>
    <xdr:to>
      <xdr:col>5</xdr:col>
      <xdr:colOff>95250</xdr:colOff>
      <xdr:row>4</xdr:row>
      <xdr:rowOff>457200</xdr:rowOff>
    </xdr:to>
    <xdr:pic>
      <xdr:nvPicPr>
        <xdr:cNvPr id="16" name="Picture 15" descr="Image result for eastbourne borough council logo">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2328" y="878772"/>
          <a:ext cx="2021497" cy="426153"/>
        </a:xfrm>
        <a:prstGeom prst="rect">
          <a:avLst/>
        </a:prstGeom>
        <a:noFill/>
        <a:ln w="19050">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57150</xdr:colOff>
      <xdr:row>1</xdr:row>
      <xdr:rowOff>200025</xdr:rowOff>
    </xdr:from>
    <xdr:to>
      <xdr:col>14</xdr:col>
      <xdr:colOff>219075</xdr:colOff>
      <xdr:row>4</xdr:row>
      <xdr:rowOff>123825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a:off x="7905750" y="371475"/>
          <a:ext cx="161925" cy="4381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381000</xdr:colOff>
      <xdr:row>1</xdr:row>
      <xdr:rowOff>209550</xdr:rowOff>
    </xdr:from>
    <xdr:to>
      <xdr:col>18</xdr:col>
      <xdr:colOff>561977</xdr:colOff>
      <xdr:row>4</xdr:row>
      <xdr:rowOff>142875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flipH="1">
          <a:off x="10668000" y="381000"/>
          <a:ext cx="180977" cy="4476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133350</xdr:colOff>
      <xdr:row>8</xdr:row>
      <xdr:rowOff>152400</xdr:rowOff>
    </xdr:from>
    <xdr:to>
      <xdr:col>14</xdr:col>
      <xdr:colOff>561975</xdr:colOff>
      <xdr:row>8</xdr:row>
      <xdr:rowOff>152400</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H="1">
          <a:off x="7334250" y="156210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18</xdr:col>
      <xdr:colOff>76200</xdr:colOff>
      <xdr:row>8</xdr:row>
      <xdr:rowOff>180975</xdr:rowOff>
    </xdr:from>
    <xdr:to>
      <xdr:col>18</xdr:col>
      <xdr:colOff>504825</xdr:colOff>
      <xdr:row>8</xdr:row>
      <xdr:rowOff>180975</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flipH="1">
          <a:off x="9715500" y="1590675"/>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14</xdr:col>
      <xdr:colOff>180975</xdr:colOff>
      <xdr:row>12</xdr:row>
      <xdr:rowOff>180975</xdr:rowOff>
    </xdr:from>
    <xdr:to>
      <xdr:col>15</xdr:col>
      <xdr:colOff>0</xdr:colOff>
      <xdr:row>12</xdr:row>
      <xdr:rowOff>180975</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7381875" y="2447925"/>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17</xdr:col>
      <xdr:colOff>600075</xdr:colOff>
      <xdr:row>12</xdr:row>
      <xdr:rowOff>180975</xdr:rowOff>
    </xdr:from>
    <xdr:to>
      <xdr:col>18</xdr:col>
      <xdr:colOff>419100</xdr:colOff>
      <xdr:row>12</xdr:row>
      <xdr:rowOff>180975</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H="1">
          <a:off x="9629775" y="2447925"/>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14</xdr:col>
      <xdr:colOff>133350</xdr:colOff>
      <xdr:row>17</xdr:row>
      <xdr:rowOff>38100</xdr:rowOff>
    </xdr:from>
    <xdr:to>
      <xdr:col>14</xdr:col>
      <xdr:colOff>590550</xdr:colOff>
      <xdr:row>17</xdr:row>
      <xdr:rowOff>47627</xdr:rowOff>
    </xdr:to>
    <xdr:cxnSp macro="">
      <xdr:nvCxnSpPr>
        <xdr:cNvPr id="20" name="Straight Arrow Connector 19">
          <a:extLst>
            <a:ext uri="{FF2B5EF4-FFF2-40B4-BE49-F238E27FC236}">
              <a16:creationId xmlns:a16="http://schemas.microsoft.com/office/drawing/2014/main" id="{00000000-0008-0000-0200-000014000000}"/>
            </a:ext>
          </a:extLst>
        </xdr:cNvPr>
        <xdr:cNvCxnSpPr/>
      </xdr:nvCxnSpPr>
      <xdr:spPr>
        <a:xfrm flipV="1">
          <a:off x="7334250" y="3305175"/>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18</xdr:col>
      <xdr:colOff>57150</xdr:colOff>
      <xdr:row>17</xdr:row>
      <xdr:rowOff>47625</xdr:rowOff>
    </xdr:from>
    <xdr:to>
      <xdr:col>18</xdr:col>
      <xdr:colOff>514350</xdr:colOff>
      <xdr:row>17</xdr:row>
      <xdr:rowOff>57152</xdr:rowOff>
    </xdr:to>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V="1">
          <a:off x="9696450" y="3314700"/>
          <a:ext cx="457200" cy="9527"/>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10</xdr:col>
      <xdr:colOff>282288</xdr:colOff>
      <xdr:row>1</xdr:row>
      <xdr:rowOff>22190</xdr:rowOff>
    </xdr:from>
    <xdr:to>
      <xdr:col>12</xdr:col>
      <xdr:colOff>91787</xdr:colOff>
      <xdr:row>1</xdr:row>
      <xdr:rowOff>321378</xdr:rowOff>
    </xdr:to>
    <xdr:pic>
      <xdr:nvPicPr>
        <xdr:cNvPr id="11" name="Picture 10" descr="Image result for eastbourne borough council logo">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2458" y="195372"/>
          <a:ext cx="1420090" cy="299188"/>
        </a:xfrm>
        <a:prstGeom prst="rect">
          <a:avLst/>
        </a:prstGeom>
        <a:noFill/>
        <a:ln w="19050">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76200</xdr:colOff>
      <xdr:row>1</xdr:row>
      <xdr:rowOff>228600</xdr:rowOff>
    </xdr:from>
    <xdr:to>
      <xdr:col>14</xdr:col>
      <xdr:colOff>209550</xdr:colOff>
      <xdr:row>4</xdr:row>
      <xdr:rowOff>104775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7715250" y="400050"/>
          <a:ext cx="133350" cy="390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18</xdr:col>
      <xdr:colOff>381000</xdr:colOff>
      <xdr:row>1</xdr:row>
      <xdr:rowOff>209550</xdr:rowOff>
    </xdr:from>
    <xdr:to>
      <xdr:col>18</xdr:col>
      <xdr:colOff>561978</xdr:colOff>
      <xdr:row>4</xdr:row>
      <xdr:rowOff>95250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10458450" y="381000"/>
          <a:ext cx="180978" cy="4000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123825</xdr:colOff>
      <xdr:row>8</xdr:row>
      <xdr:rowOff>142875</xdr:rowOff>
    </xdr:from>
    <xdr:to>
      <xdr:col>14</xdr:col>
      <xdr:colOff>552450</xdr:colOff>
      <xdr:row>8</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7305675" y="1552575"/>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18</xdr:col>
      <xdr:colOff>38100</xdr:colOff>
      <xdr:row>8</xdr:row>
      <xdr:rowOff>161925</xdr:rowOff>
    </xdr:from>
    <xdr:to>
      <xdr:col>18</xdr:col>
      <xdr:colOff>466725</xdr:colOff>
      <xdr:row>8</xdr:row>
      <xdr:rowOff>161925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9658350" y="1571625"/>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14</xdr:col>
      <xdr:colOff>142875</xdr:colOff>
      <xdr:row>13</xdr:row>
      <xdr:rowOff>28575</xdr:rowOff>
    </xdr:from>
    <xdr:to>
      <xdr:col>14</xdr:col>
      <xdr:colOff>571500</xdr:colOff>
      <xdr:row>13</xdr:row>
      <xdr:rowOff>28575</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H="1">
          <a:off x="7324725" y="245745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18</xdr:col>
      <xdr:colOff>47625</xdr:colOff>
      <xdr:row>13</xdr:row>
      <xdr:rowOff>47625</xdr:rowOff>
    </xdr:from>
    <xdr:to>
      <xdr:col>18</xdr:col>
      <xdr:colOff>476250</xdr:colOff>
      <xdr:row>13</xdr:row>
      <xdr:rowOff>47625</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flipH="1">
          <a:off x="9667875" y="247650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14</xdr:col>
      <xdr:colOff>95250</xdr:colOff>
      <xdr:row>18</xdr:row>
      <xdr:rowOff>133350</xdr:rowOff>
    </xdr:from>
    <xdr:to>
      <xdr:col>14</xdr:col>
      <xdr:colOff>523875</xdr:colOff>
      <xdr:row>18</xdr:row>
      <xdr:rowOff>133350</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flipH="1">
          <a:off x="7734300" y="350520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18</xdr:col>
      <xdr:colOff>133350</xdr:colOff>
      <xdr:row>18</xdr:row>
      <xdr:rowOff>152400</xdr:rowOff>
    </xdr:from>
    <xdr:to>
      <xdr:col>18</xdr:col>
      <xdr:colOff>561975</xdr:colOff>
      <xdr:row>18</xdr:row>
      <xdr:rowOff>152400</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flipH="1">
          <a:off x="10210800" y="3524250"/>
          <a:ext cx="428625" cy="0"/>
        </a:xfrm>
        <a:prstGeom prst="straightConnector1">
          <a:avLst/>
        </a:prstGeom>
        <a:ln>
          <a:solidFill>
            <a:schemeClr val="bg1"/>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10</xdr:col>
      <xdr:colOff>295275</xdr:colOff>
      <xdr:row>1</xdr:row>
      <xdr:rowOff>28575</xdr:rowOff>
    </xdr:from>
    <xdr:to>
      <xdr:col>12</xdr:col>
      <xdr:colOff>76199</xdr:colOff>
      <xdr:row>1</xdr:row>
      <xdr:rowOff>327763</xdr:rowOff>
    </xdr:to>
    <xdr:pic>
      <xdr:nvPicPr>
        <xdr:cNvPr id="11" name="Picture 10" descr="Image result for eastbourne borough council logo">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25" y="200025"/>
          <a:ext cx="1419224" cy="299188"/>
        </a:xfrm>
        <a:prstGeom prst="rect">
          <a:avLst/>
        </a:prstGeom>
        <a:noFill/>
        <a:ln w="19050">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IL@eastbourne.gov.uk" TargetMode="External"/><Relationship Id="rId2" Type="http://schemas.openxmlformats.org/officeDocument/2006/relationships/hyperlink" Target="http://www.isurv.com/site/scripts/download_info.aspx?fileID=167" TargetMode="External"/><Relationship Id="rId1" Type="http://schemas.openxmlformats.org/officeDocument/2006/relationships/hyperlink" Target="http://www.eastbourne.gov.uk/residen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IL@eastbourne.gov.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1:K45"/>
  <sheetViews>
    <sheetView showGridLines="0" zoomScaleNormal="100" workbookViewId="0">
      <selection activeCell="C23" sqref="C23:D23"/>
    </sheetView>
  </sheetViews>
  <sheetFormatPr defaultRowHeight="12.75" x14ac:dyDescent="0.2"/>
  <cols>
    <col min="1" max="1" width="2.7109375" customWidth="1"/>
    <col min="2" max="2" width="1.7109375" customWidth="1"/>
    <col min="3" max="3" width="20.7109375" customWidth="1"/>
    <col min="4" max="4" width="88.5703125" customWidth="1"/>
    <col min="5" max="5" width="1.7109375" customWidth="1"/>
  </cols>
  <sheetData>
    <row r="1" spans="2:11" ht="13.5" customHeight="1" thickBot="1" x14ac:dyDescent="0.25"/>
    <row r="2" spans="2:11" ht="50.25" customHeight="1" thickTop="1" thickBot="1" x14ac:dyDescent="0.25">
      <c r="B2" s="23"/>
      <c r="C2" s="90" t="s">
        <v>58</v>
      </c>
      <c r="D2" s="90"/>
      <c r="E2" s="25"/>
      <c r="G2" s="68" t="s">
        <v>16</v>
      </c>
      <c r="H2" s="69"/>
      <c r="I2" s="69"/>
      <c r="J2" s="69"/>
      <c r="K2" s="70"/>
    </row>
    <row r="3" spans="2:11" ht="13.5" customHeight="1" x14ac:dyDescent="0.2">
      <c r="B3" s="26"/>
      <c r="C3" s="27"/>
      <c r="D3" s="28"/>
      <c r="E3" s="29"/>
    </row>
    <row r="4" spans="2:11" ht="13.5" customHeight="1" thickBot="1" x14ac:dyDescent="0.25">
      <c r="B4" s="30"/>
      <c r="C4" s="94" t="s">
        <v>0</v>
      </c>
      <c r="D4" s="95"/>
      <c r="E4" s="31"/>
    </row>
    <row r="5" spans="2:11" ht="39.75" customHeight="1" x14ac:dyDescent="0.2">
      <c r="B5" s="30"/>
      <c r="C5" s="93" t="s">
        <v>34</v>
      </c>
      <c r="D5" s="93"/>
      <c r="E5" s="31"/>
      <c r="G5" s="72" t="s">
        <v>17</v>
      </c>
      <c r="H5" s="73"/>
      <c r="I5" s="73"/>
      <c r="J5" s="73"/>
      <c r="K5" s="74"/>
    </row>
    <row r="6" spans="2:11" ht="13.5" customHeight="1" thickBot="1" x14ac:dyDescent="0.25">
      <c r="B6" s="30"/>
      <c r="C6" s="71" t="s">
        <v>5</v>
      </c>
      <c r="D6" s="71"/>
      <c r="E6" s="32"/>
      <c r="G6" s="75"/>
      <c r="H6" s="76"/>
      <c r="I6" s="76"/>
      <c r="J6" s="76"/>
      <c r="K6" s="77"/>
    </row>
    <row r="7" spans="2:11" ht="13.5" customHeight="1" thickBot="1" x14ac:dyDescent="0.25">
      <c r="B7" s="30"/>
      <c r="C7" s="71"/>
      <c r="D7" s="71"/>
      <c r="E7" s="32"/>
    </row>
    <row r="8" spans="2:11" ht="13.5" customHeight="1" x14ac:dyDescent="0.2">
      <c r="B8" s="30"/>
      <c r="C8" s="2"/>
      <c r="D8" s="2"/>
      <c r="E8" s="31"/>
      <c r="G8" s="72" t="s">
        <v>14</v>
      </c>
      <c r="H8" s="73"/>
      <c r="I8" s="73"/>
      <c r="J8" s="73"/>
      <c r="K8" s="74"/>
    </row>
    <row r="9" spans="2:11" ht="15.75" customHeight="1" x14ac:dyDescent="0.2">
      <c r="B9" s="30"/>
      <c r="C9" s="56" t="s">
        <v>2</v>
      </c>
      <c r="D9" s="2"/>
      <c r="E9" s="31"/>
      <c r="G9" s="78"/>
      <c r="H9" s="79"/>
      <c r="I9" s="79"/>
      <c r="J9" s="79"/>
      <c r="K9" s="80"/>
    </row>
    <row r="10" spans="2:11" ht="15.75" customHeight="1" x14ac:dyDescent="0.2">
      <c r="B10" s="30"/>
      <c r="C10" s="71" t="s">
        <v>48</v>
      </c>
      <c r="D10" s="71"/>
      <c r="E10" s="32"/>
      <c r="G10" s="78"/>
      <c r="H10" s="79"/>
      <c r="I10" s="79"/>
      <c r="J10" s="79"/>
      <c r="K10" s="80"/>
    </row>
    <row r="11" spans="2:11" ht="11.25" customHeight="1" thickBot="1" x14ac:dyDescent="0.25">
      <c r="B11" s="30"/>
      <c r="C11" s="71"/>
      <c r="D11" s="71"/>
      <c r="E11" s="32"/>
      <c r="G11" s="75"/>
      <c r="H11" s="76"/>
      <c r="I11" s="76"/>
      <c r="J11" s="76"/>
      <c r="K11" s="77"/>
    </row>
    <row r="12" spans="2:11" ht="13.5" customHeight="1" thickBot="1" x14ac:dyDescent="0.25">
      <c r="B12" s="30"/>
      <c r="C12" s="58" t="s">
        <v>49</v>
      </c>
      <c r="D12" s="22"/>
      <c r="E12" s="32"/>
      <c r="G12" s="61"/>
      <c r="H12" s="61"/>
      <c r="I12" s="61"/>
      <c r="J12" s="61"/>
      <c r="K12" s="61"/>
    </row>
    <row r="13" spans="2:11" ht="13.5" customHeight="1" x14ac:dyDescent="0.2">
      <c r="B13" s="30"/>
      <c r="C13" s="2"/>
      <c r="D13" s="2"/>
      <c r="E13" s="31"/>
      <c r="G13" s="81" t="s">
        <v>15</v>
      </c>
      <c r="H13" s="82"/>
      <c r="I13" s="82"/>
      <c r="J13" s="82"/>
      <c r="K13" s="83"/>
    </row>
    <row r="14" spans="2:11" ht="13.5" customHeight="1" x14ac:dyDescent="0.2">
      <c r="B14" s="30"/>
      <c r="C14" s="56" t="s">
        <v>1</v>
      </c>
      <c r="D14" s="2"/>
      <c r="E14" s="31"/>
      <c r="G14" s="84"/>
      <c r="H14" s="85"/>
      <c r="I14" s="85"/>
      <c r="J14" s="85"/>
      <c r="K14" s="86"/>
    </row>
    <row r="15" spans="2:11" ht="13.5" customHeight="1" x14ac:dyDescent="0.2">
      <c r="B15" s="30"/>
      <c r="C15" s="71" t="s">
        <v>59</v>
      </c>
      <c r="D15" s="71"/>
      <c r="E15" s="32"/>
      <c r="G15" s="84"/>
      <c r="H15" s="85"/>
      <c r="I15" s="85"/>
      <c r="J15" s="85"/>
      <c r="K15" s="86"/>
    </row>
    <row r="16" spans="2:11" ht="13.5" customHeight="1" thickBot="1" x14ac:dyDescent="0.25">
      <c r="B16" s="30"/>
      <c r="C16" s="71"/>
      <c r="D16" s="71"/>
      <c r="E16" s="32"/>
      <c r="G16" s="87"/>
      <c r="H16" s="88"/>
      <c r="I16" s="88"/>
      <c r="J16" s="88"/>
      <c r="K16" s="89"/>
    </row>
    <row r="17" spans="2:7" ht="13.5" customHeight="1" x14ac:dyDescent="0.2">
      <c r="B17" s="30"/>
      <c r="C17" s="71"/>
      <c r="D17" s="71"/>
      <c r="E17" s="32"/>
    </row>
    <row r="18" spans="2:7" ht="13.5" customHeight="1" x14ac:dyDescent="0.2">
      <c r="B18" s="30"/>
      <c r="C18" s="71"/>
      <c r="D18" s="71"/>
      <c r="E18" s="32"/>
    </row>
    <row r="19" spans="2:7" ht="13.5" customHeight="1" x14ac:dyDescent="0.2">
      <c r="B19" s="30"/>
      <c r="C19" s="93" t="s">
        <v>35</v>
      </c>
      <c r="D19" s="93"/>
      <c r="E19" s="31"/>
    </row>
    <row r="20" spans="2:7" ht="13.5" customHeight="1" x14ac:dyDescent="0.2">
      <c r="B20" s="30"/>
      <c r="C20" s="93" t="s">
        <v>50</v>
      </c>
      <c r="D20" s="93"/>
      <c r="E20" s="31"/>
    </row>
    <row r="21" spans="2:7" ht="13.5" customHeight="1" x14ac:dyDescent="0.2">
      <c r="B21" s="30"/>
      <c r="C21" s="93" t="s">
        <v>28</v>
      </c>
      <c r="D21" s="93"/>
      <c r="E21" s="31"/>
    </row>
    <row r="22" spans="2:7" ht="13.5" customHeight="1" x14ac:dyDescent="0.2">
      <c r="B22" s="30"/>
      <c r="C22" s="2"/>
      <c r="D22" s="2"/>
      <c r="E22" s="31"/>
    </row>
    <row r="23" spans="2:7" ht="17.25" customHeight="1" x14ac:dyDescent="0.2">
      <c r="B23" s="30"/>
      <c r="C23" s="94" t="s">
        <v>3</v>
      </c>
      <c r="D23" s="95"/>
      <c r="E23" s="31"/>
    </row>
    <row r="24" spans="2:7" ht="63.75" customHeight="1" x14ac:dyDescent="0.2">
      <c r="B24" s="30"/>
      <c r="C24" s="93" t="s">
        <v>60</v>
      </c>
      <c r="D24" s="93"/>
      <c r="E24" s="31"/>
      <c r="F24" s="20"/>
      <c r="G24" s="20"/>
    </row>
    <row r="25" spans="2:7" ht="13.5" customHeight="1" x14ac:dyDescent="0.2">
      <c r="B25" s="30"/>
      <c r="C25" s="2"/>
      <c r="D25" s="2"/>
      <c r="E25" s="31"/>
    </row>
    <row r="26" spans="2:7" ht="13.5" customHeight="1" x14ac:dyDescent="0.2">
      <c r="B26" s="30"/>
      <c r="C26" s="56" t="s">
        <v>12</v>
      </c>
      <c r="D26" s="2"/>
      <c r="E26" s="31"/>
    </row>
    <row r="27" spans="2:7" ht="13.5" customHeight="1" x14ac:dyDescent="0.2">
      <c r="B27" s="30"/>
      <c r="C27" s="96" t="s">
        <v>51</v>
      </c>
      <c r="D27" s="96"/>
      <c r="E27" s="33"/>
    </row>
    <row r="28" spans="2:7" ht="12.75" customHeight="1" x14ac:dyDescent="0.2">
      <c r="B28" s="30"/>
      <c r="C28" s="59" t="s">
        <v>52</v>
      </c>
      <c r="D28" s="57"/>
      <c r="E28" s="33"/>
    </row>
    <row r="29" spans="2:7" ht="13.5" customHeight="1" x14ac:dyDescent="0.2">
      <c r="B29" s="30"/>
      <c r="C29" s="2"/>
      <c r="D29" s="2"/>
      <c r="E29" s="31"/>
    </row>
    <row r="30" spans="2:7" ht="16.5" customHeight="1" x14ac:dyDescent="0.2">
      <c r="B30" s="30"/>
      <c r="C30" s="94" t="s">
        <v>36</v>
      </c>
      <c r="D30" s="95"/>
      <c r="E30" s="31"/>
    </row>
    <row r="31" spans="2:7" ht="28.5" customHeight="1" x14ac:dyDescent="0.2">
      <c r="B31" s="30"/>
      <c r="C31" s="93" t="s">
        <v>63</v>
      </c>
      <c r="D31" s="93"/>
      <c r="E31" s="31"/>
    </row>
    <row r="32" spans="2:7" ht="13.5" customHeight="1" x14ac:dyDescent="0.2">
      <c r="B32" s="30"/>
      <c r="C32" s="2"/>
      <c r="D32" s="2"/>
      <c r="E32" s="31"/>
    </row>
    <row r="33" spans="2:5" ht="13.5" customHeight="1" x14ac:dyDescent="0.2">
      <c r="B33" s="30"/>
      <c r="C33" s="94" t="s">
        <v>4</v>
      </c>
      <c r="D33" s="95"/>
      <c r="E33" s="31"/>
    </row>
    <row r="34" spans="2:5" ht="41.25" customHeight="1" x14ac:dyDescent="0.2">
      <c r="B34" s="30"/>
      <c r="C34" s="93" t="s">
        <v>53</v>
      </c>
      <c r="D34" s="93"/>
      <c r="E34" s="31"/>
    </row>
    <row r="35" spans="2:5" ht="12" customHeight="1" x14ac:dyDescent="0.2">
      <c r="B35" s="30"/>
      <c r="C35" s="60" t="s">
        <v>54</v>
      </c>
      <c r="D35" s="2"/>
      <c r="E35" s="31"/>
    </row>
    <row r="36" spans="2:5" ht="20.25" customHeight="1" thickBot="1" x14ac:dyDescent="0.25">
      <c r="B36" s="34"/>
      <c r="C36" s="91" t="s">
        <v>66</v>
      </c>
      <c r="D36" s="92"/>
      <c r="E36" s="35"/>
    </row>
    <row r="37" spans="2:5" x14ac:dyDescent="0.2">
      <c r="C37" s="1"/>
    </row>
    <row r="38" spans="2:5" x14ac:dyDescent="0.2">
      <c r="C38" s="1"/>
    </row>
    <row r="39" spans="2:5" x14ac:dyDescent="0.2">
      <c r="C39" s="1"/>
    </row>
    <row r="40" spans="2:5" x14ac:dyDescent="0.2">
      <c r="C40" s="1"/>
    </row>
    <row r="41" spans="2:5" x14ac:dyDescent="0.2">
      <c r="C41" s="1"/>
    </row>
    <row r="42" spans="2:5" x14ac:dyDescent="0.2">
      <c r="C42" s="1"/>
    </row>
    <row r="43" spans="2:5" x14ac:dyDescent="0.2">
      <c r="C43" s="1"/>
    </row>
    <row r="44" spans="2:5" x14ac:dyDescent="0.2">
      <c r="C44" s="1"/>
    </row>
    <row r="45" spans="2:5" x14ac:dyDescent="0.2">
      <c r="C45" s="1"/>
    </row>
  </sheetData>
  <sheetProtection sheet="1" objects="1" scenarios="1"/>
  <mergeCells count="21">
    <mergeCell ref="G13:K16"/>
    <mergeCell ref="C2:D2"/>
    <mergeCell ref="C36:D36"/>
    <mergeCell ref="C24:D24"/>
    <mergeCell ref="C4:D4"/>
    <mergeCell ref="C5:D5"/>
    <mergeCell ref="C19:D19"/>
    <mergeCell ref="C20:D20"/>
    <mergeCell ref="C21:D21"/>
    <mergeCell ref="C23:D23"/>
    <mergeCell ref="C27:D27"/>
    <mergeCell ref="C30:D30"/>
    <mergeCell ref="C31:D31"/>
    <mergeCell ref="C33:D33"/>
    <mergeCell ref="C34:D34"/>
    <mergeCell ref="C15:D18"/>
    <mergeCell ref="G2:K2"/>
    <mergeCell ref="C6:D7"/>
    <mergeCell ref="G5:K6"/>
    <mergeCell ref="C10:D11"/>
    <mergeCell ref="G8:K11"/>
  </mergeCells>
  <hyperlinks>
    <hyperlink ref="G8:K11" location="'Social Housing Relief'!A1" display="Click for Social Housing Relief" xr:uid="{00000000-0004-0000-0000-000000000000}"/>
    <hyperlink ref="G5:K6" location="Calculator!A1" display="Click For CIL Calculator" xr:uid="{00000000-0004-0000-0000-000001000000}"/>
    <hyperlink ref="C12" r:id="rId1" xr:uid="{00000000-0004-0000-0000-000002000000}"/>
    <hyperlink ref="C28" r:id="rId2" xr:uid="{00000000-0004-0000-0000-000003000000}"/>
    <hyperlink ref="C35" r:id="rId3" xr:uid="{00000000-0004-0000-0000-000004000000}"/>
    <hyperlink ref="G13:K16" location="'Exemptions Relief'!A1" display="Click for Exemptions Relief" xr:uid="{00000000-0004-0000-0000-000005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M113"/>
  <sheetViews>
    <sheetView showGridLines="0" tabSelected="1" workbookViewId="0">
      <selection activeCell="E39" sqref="E39:E41"/>
    </sheetView>
  </sheetViews>
  <sheetFormatPr defaultRowHeight="12.75" x14ac:dyDescent="0.2"/>
  <cols>
    <col min="1" max="1" width="2.7109375" customWidth="1"/>
    <col min="2" max="2" width="1.7109375" customWidth="1"/>
    <col min="3" max="3" width="75" customWidth="1"/>
    <col min="4" max="4" width="1.7109375" customWidth="1"/>
    <col min="5" max="5" width="33.5703125" customWidth="1"/>
    <col min="6" max="6" width="1.7109375" customWidth="1"/>
    <col min="7" max="7" width="7.42578125" customWidth="1"/>
    <col min="8" max="8" width="2" customWidth="1"/>
  </cols>
  <sheetData>
    <row r="1" spans="2:13" ht="13.5" customHeight="1" thickBot="1" x14ac:dyDescent="0.25"/>
    <row r="2" spans="2:13" ht="39.950000000000003" customHeight="1" x14ac:dyDescent="0.2">
      <c r="B2" s="132" t="s">
        <v>55</v>
      </c>
      <c r="C2" s="133"/>
      <c r="D2" s="133"/>
      <c r="E2" s="133"/>
      <c r="F2" s="134"/>
      <c r="G2" s="2"/>
      <c r="H2" s="2"/>
      <c r="I2" s="2"/>
      <c r="J2" s="2"/>
    </row>
    <row r="3" spans="2:13" ht="13.5" customHeight="1" thickBot="1" x14ac:dyDescent="0.25">
      <c r="B3" s="138" t="s">
        <v>54</v>
      </c>
      <c r="C3" s="139"/>
      <c r="D3" s="139"/>
      <c r="E3" s="139"/>
      <c r="F3" s="140"/>
      <c r="G3" s="2"/>
      <c r="H3" s="2"/>
      <c r="I3" s="2"/>
      <c r="J3" s="2"/>
    </row>
    <row r="4" spans="2:13" ht="13.5" customHeight="1" thickBot="1" x14ac:dyDescent="0.25">
      <c r="C4" s="2"/>
      <c r="D4" s="2"/>
      <c r="E4" s="2"/>
      <c r="F4" s="2"/>
      <c r="G4" s="2"/>
      <c r="H4" s="2"/>
      <c r="I4" s="2"/>
      <c r="J4" s="2"/>
    </row>
    <row r="5" spans="2:13" ht="39.950000000000003" customHeight="1" thickTop="1" thickBot="1" x14ac:dyDescent="0.25">
      <c r="B5" s="23"/>
      <c r="C5" s="24" t="s">
        <v>68</v>
      </c>
      <c r="D5" s="24"/>
      <c r="E5" s="24"/>
      <c r="F5" s="36"/>
      <c r="G5" s="2"/>
      <c r="H5" s="2"/>
      <c r="I5" s="97" t="s">
        <v>16</v>
      </c>
      <c r="J5" s="98"/>
      <c r="K5" s="98"/>
      <c r="L5" s="98"/>
      <c r="M5" s="99"/>
    </row>
    <row r="6" spans="2:13" ht="13.5" thickBot="1" x14ac:dyDescent="0.25">
      <c r="B6" s="26"/>
      <c r="C6" s="37"/>
      <c r="D6" s="37"/>
      <c r="E6" s="37"/>
      <c r="F6" s="38"/>
      <c r="G6" s="2"/>
      <c r="H6" s="2"/>
      <c r="I6" s="100"/>
      <c r="J6" s="101"/>
      <c r="K6" s="101"/>
      <c r="L6" s="101"/>
      <c r="M6" s="102"/>
    </row>
    <row r="7" spans="2:13" ht="13.5" thickTop="1" x14ac:dyDescent="0.2">
      <c r="B7" s="30"/>
      <c r="C7" s="40" t="s">
        <v>6</v>
      </c>
      <c r="D7" s="114" t="s">
        <v>7</v>
      </c>
      <c r="E7" s="115"/>
      <c r="F7" s="31"/>
      <c r="G7" s="2"/>
      <c r="H7" s="2"/>
      <c r="I7" s="2"/>
      <c r="J7" s="2"/>
    </row>
    <row r="8" spans="2:13" ht="13.5" thickBot="1" x14ac:dyDescent="0.25">
      <c r="B8" s="30"/>
      <c r="C8" s="53"/>
      <c r="D8" s="116"/>
      <c r="E8" s="117"/>
      <c r="F8" s="31"/>
      <c r="G8" s="2"/>
      <c r="H8" s="2"/>
      <c r="I8" s="2"/>
      <c r="J8" s="2"/>
    </row>
    <row r="9" spans="2:13" ht="13.5" thickBot="1" x14ac:dyDescent="0.25">
      <c r="B9" s="30"/>
      <c r="C9" s="2"/>
      <c r="D9" s="2"/>
      <c r="E9" s="2"/>
      <c r="F9" s="31"/>
      <c r="G9" s="2"/>
      <c r="H9" s="2"/>
      <c r="I9" s="72" t="s">
        <v>20</v>
      </c>
      <c r="J9" s="73"/>
      <c r="K9" s="73"/>
      <c r="L9" s="73"/>
      <c r="M9" s="74"/>
    </row>
    <row r="10" spans="2:13" x14ac:dyDescent="0.2">
      <c r="B10" s="30"/>
      <c r="C10" s="120" t="s">
        <v>8</v>
      </c>
      <c r="D10" s="121"/>
      <c r="E10" s="122"/>
      <c r="F10" s="31"/>
      <c r="G10" s="2"/>
      <c r="H10" s="2"/>
      <c r="I10" s="78"/>
      <c r="J10" s="79"/>
      <c r="K10" s="79"/>
      <c r="L10" s="79"/>
      <c r="M10" s="80"/>
    </row>
    <row r="11" spans="2:13" ht="13.5" thickBot="1" x14ac:dyDescent="0.25">
      <c r="B11" s="30"/>
      <c r="C11" s="123"/>
      <c r="D11" s="124"/>
      <c r="E11" s="125"/>
      <c r="F11" s="31"/>
      <c r="G11" s="2"/>
      <c r="H11" s="2"/>
      <c r="I11" s="78"/>
      <c r="J11" s="79"/>
      <c r="K11" s="79"/>
      <c r="L11" s="79"/>
      <c r="M11" s="80"/>
    </row>
    <row r="12" spans="2:13" ht="13.5" thickBot="1" x14ac:dyDescent="0.25">
      <c r="B12" s="30"/>
      <c r="C12" s="2"/>
      <c r="D12" s="2"/>
      <c r="E12" s="2"/>
      <c r="F12" s="31"/>
      <c r="G12" s="2"/>
      <c r="H12" s="2"/>
      <c r="I12" s="75"/>
      <c r="J12" s="76"/>
      <c r="K12" s="76"/>
      <c r="L12" s="76"/>
      <c r="M12" s="77"/>
    </row>
    <row r="13" spans="2:13" ht="13.5" customHeight="1" thickBot="1" x14ac:dyDescent="0.25">
      <c r="B13" s="30"/>
      <c r="C13" s="62" t="s">
        <v>9</v>
      </c>
      <c r="D13" s="11"/>
      <c r="E13" s="136">
        <v>0</v>
      </c>
      <c r="F13" s="31"/>
      <c r="G13" s="2"/>
      <c r="H13" s="2"/>
      <c r="I13" s="2"/>
      <c r="J13" s="2"/>
    </row>
    <row r="14" spans="2:13" ht="15" customHeight="1" thickBot="1" x14ac:dyDescent="0.25">
      <c r="B14" s="30"/>
      <c r="C14" s="2" t="s">
        <v>40</v>
      </c>
      <c r="D14" s="2"/>
      <c r="E14" s="137"/>
      <c r="F14" s="31"/>
      <c r="G14" s="2"/>
      <c r="H14" s="2"/>
      <c r="I14" s="72" t="s">
        <v>14</v>
      </c>
      <c r="J14" s="73"/>
      <c r="K14" s="73"/>
      <c r="L14" s="73"/>
      <c r="M14" s="74"/>
    </row>
    <row r="15" spans="2:13" ht="13.5" customHeight="1" x14ac:dyDescent="0.2">
      <c r="B15" s="30"/>
      <c r="C15" s="2"/>
      <c r="D15" s="2"/>
      <c r="E15" s="18"/>
      <c r="F15" s="31"/>
      <c r="G15" s="2"/>
      <c r="H15" s="2"/>
      <c r="I15" s="78"/>
      <c r="J15" s="79"/>
      <c r="K15" s="79"/>
      <c r="L15" s="79"/>
      <c r="M15" s="80"/>
    </row>
    <row r="16" spans="2:13" ht="13.5" thickBot="1" x14ac:dyDescent="0.25">
      <c r="B16" s="30"/>
      <c r="C16" s="62" t="s">
        <v>25</v>
      </c>
      <c r="D16" s="12"/>
      <c r="E16" s="9"/>
      <c r="F16" s="31"/>
      <c r="G16" s="2"/>
      <c r="H16" s="2"/>
      <c r="I16" s="78"/>
      <c r="J16" s="79"/>
      <c r="K16" s="79"/>
      <c r="L16" s="79"/>
      <c r="M16" s="80"/>
    </row>
    <row r="17" spans="2:13" ht="13.5" customHeight="1" thickBot="1" x14ac:dyDescent="0.25">
      <c r="B17" s="30"/>
      <c r="C17" s="135" t="s">
        <v>39</v>
      </c>
      <c r="D17" s="12"/>
      <c r="E17" s="136">
        <v>0</v>
      </c>
      <c r="F17" s="31"/>
      <c r="G17" s="2"/>
      <c r="H17" s="2"/>
      <c r="I17" s="75"/>
      <c r="J17" s="76"/>
      <c r="K17" s="76"/>
      <c r="L17" s="76"/>
      <c r="M17" s="77"/>
    </row>
    <row r="18" spans="2:13" ht="13.5" customHeight="1" thickBot="1" x14ac:dyDescent="0.25">
      <c r="B18" s="30"/>
      <c r="C18" s="135"/>
      <c r="D18" s="13"/>
      <c r="E18" s="137"/>
      <c r="F18" s="31"/>
      <c r="G18" s="2"/>
      <c r="H18" s="2"/>
    </row>
    <row r="19" spans="2:13" ht="14.25" x14ac:dyDescent="0.2">
      <c r="B19" s="30"/>
      <c r="C19" s="13"/>
      <c r="D19" s="13"/>
      <c r="E19" s="16"/>
      <c r="F19" s="31"/>
      <c r="G19" s="2"/>
      <c r="H19" s="2"/>
      <c r="I19" s="106" t="s">
        <v>15</v>
      </c>
      <c r="J19" s="107"/>
      <c r="K19" s="107"/>
      <c r="L19" s="107"/>
      <c r="M19" s="108"/>
    </row>
    <row r="20" spans="2:13" ht="15" thickBot="1" x14ac:dyDescent="0.25">
      <c r="B20" s="30"/>
      <c r="C20" s="62" t="s">
        <v>24</v>
      </c>
      <c r="D20" s="13"/>
      <c r="E20" s="16"/>
      <c r="F20" s="31"/>
      <c r="G20" s="2"/>
      <c r="H20" s="2"/>
      <c r="I20" s="109"/>
      <c r="J20" s="79"/>
      <c r="K20" s="79"/>
      <c r="L20" s="79"/>
      <c r="M20" s="110"/>
    </row>
    <row r="21" spans="2:13" ht="13.5" customHeight="1" x14ac:dyDescent="0.2">
      <c r="B21" s="30"/>
      <c r="C21" s="135" t="s">
        <v>41</v>
      </c>
      <c r="D21" s="13"/>
      <c r="E21" s="136">
        <v>0</v>
      </c>
      <c r="F21" s="31"/>
      <c r="G21" s="2"/>
      <c r="H21" s="2"/>
      <c r="I21" s="109"/>
      <c r="J21" s="79"/>
      <c r="K21" s="79"/>
      <c r="L21" s="79"/>
      <c r="M21" s="110"/>
    </row>
    <row r="22" spans="2:13" ht="13.5" thickBot="1" x14ac:dyDescent="0.25">
      <c r="B22" s="30"/>
      <c r="C22" s="135"/>
      <c r="D22" s="13"/>
      <c r="E22" s="137"/>
      <c r="F22" s="31"/>
      <c r="G22" s="2"/>
      <c r="H22" s="2"/>
      <c r="I22" s="111"/>
      <c r="J22" s="112"/>
      <c r="K22" s="112"/>
      <c r="L22" s="112"/>
      <c r="M22" s="113"/>
    </row>
    <row r="23" spans="2:13" x14ac:dyDescent="0.2">
      <c r="B23" s="30"/>
      <c r="C23" s="2"/>
      <c r="D23" s="2"/>
      <c r="E23" s="9"/>
      <c r="F23" s="31"/>
      <c r="G23" s="2"/>
      <c r="H23" s="2"/>
    </row>
    <row r="24" spans="2:13" ht="13.5" thickBot="1" x14ac:dyDescent="0.25">
      <c r="B24" s="30"/>
      <c r="C24" s="62" t="s">
        <v>26</v>
      </c>
      <c r="D24" s="11"/>
      <c r="E24" s="9"/>
      <c r="F24" s="31"/>
      <c r="G24" s="2"/>
      <c r="H24" s="2"/>
    </row>
    <row r="25" spans="2:13" ht="26.25" thickBot="1" x14ac:dyDescent="0.25">
      <c r="B25" s="30"/>
      <c r="C25" s="2" t="s">
        <v>42</v>
      </c>
      <c r="D25" s="2"/>
      <c r="E25" s="41">
        <v>0</v>
      </c>
      <c r="F25" s="31"/>
      <c r="G25" s="2"/>
      <c r="H25" s="2"/>
      <c r="I25" s="2"/>
      <c r="J25" s="2"/>
    </row>
    <row r="26" spans="2:13" x14ac:dyDescent="0.2">
      <c r="B26" s="30"/>
      <c r="C26" s="2"/>
      <c r="D26" s="2"/>
      <c r="E26" s="9"/>
      <c r="F26" s="31"/>
      <c r="G26" s="2"/>
      <c r="H26" s="2"/>
      <c r="I26" s="2"/>
      <c r="J26" s="2"/>
    </row>
    <row r="27" spans="2:13" ht="13.5" thickBot="1" x14ac:dyDescent="0.25">
      <c r="B27" s="30"/>
      <c r="C27" s="62" t="s">
        <v>29</v>
      </c>
      <c r="D27" s="11"/>
      <c r="E27" s="9"/>
      <c r="F27" s="31"/>
      <c r="G27" s="2"/>
      <c r="H27" s="2"/>
      <c r="I27" s="2"/>
      <c r="J27" s="2"/>
    </row>
    <row r="28" spans="2:13" ht="26.25" thickBot="1" x14ac:dyDescent="0.25">
      <c r="B28" s="30"/>
      <c r="C28" s="2" t="s">
        <v>43</v>
      </c>
      <c r="D28" s="2"/>
      <c r="E28" s="41">
        <v>0</v>
      </c>
      <c r="F28" s="31"/>
      <c r="G28" s="2"/>
      <c r="H28" s="2"/>
      <c r="I28" s="2"/>
      <c r="J28" s="4"/>
    </row>
    <row r="29" spans="2:13" ht="14.25" x14ac:dyDescent="0.2">
      <c r="B29" s="30"/>
      <c r="C29" s="2"/>
      <c r="D29" s="2"/>
      <c r="E29" s="16"/>
      <c r="F29" s="31"/>
      <c r="G29" s="2"/>
      <c r="H29" s="2"/>
      <c r="I29" s="2"/>
      <c r="J29" s="4"/>
    </row>
    <row r="30" spans="2:13" ht="15" thickBot="1" x14ac:dyDescent="0.25">
      <c r="B30" s="30"/>
      <c r="C30" s="62" t="s">
        <v>30</v>
      </c>
      <c r="D30" s="2"/>
      <c r="E30" s="16"/>
      <c r="F30" s="31"/>
      <c r="G30" s="2"/>
      <c r="H30" s="2"/>
      <c r="I30" s="2"/>
      <c r="J30" s="4"/>
    </row>
    <row r="31" spans="2:13" ht="26.25" thickBot="1" x14ac:dyDescent="0.25">
      <c r="B31" s="30"/>
      <c r="C31" s="2" t="s">
        <v>44</v>
      </c>
      <c r="D31" s="2"/>
      <c r="E31" s="41">
        <v>0</v>
      </c>
      <c r="F31" s="31"/>
      <c r="G31" s="2"/>
      <c r="H31" s="2"/>
      <c r="I31" s="2"/>
      <c r="J31" s="4"/>
    </row>
    <row r="32" spans="2:13" x14ac:dyDescent="0.2">
      <c r="B32" s="30"/>
      <c r="C32" s="2"/>
      <c r="D32" s="2"/>
      <c r="E32" s="9"/>
      <c r="F32" s="31"/>
      <c r="G32" s="2"/>
      <c r="H32" s="2"/>
      <c r="I32" s="2"/>
      <c r="J32" s="4"/>
    </row>
    <row r="33" spans="2:13" ht="13.5" thickBot="1" x14ac:dyDescent="0.25">
      <c r="B33" s="30"/>
      <c r="C33" s="62" t="s">
        <v>32</v>
      </c>
      <c r="D33" s="12"/>
      <c r="E33" s="9"/>
      <c r="F33" s="31"/>
      <c r="G33" s="2"/>
      <c r="H33" s="2"/>
      <c r="I33" s="2"/>
      <c r="J33" s="2"/>
    </row>
    <row r="34" spans="2:13" ht="26.25" thickBot="1" x14ac:dyDescent="0.25">
      <c r="B34" s="30"/>
      <c r="C34" s="2" t="s">
        <v>38</v>
      </c>
      <c r="D34" s="2"/>
      <c r="E34" s="42">
        <v>0</v>
      </c>
      <c r="F34" s="31"/>
      <c r="G34" s="2"/>
      <c r="H34" s="2"/>
      <c r="I34" s="2"/>
      <c r="J34" s="2"/>
    </row>
    <row r="35" spans="2:13" ht="15" thickBot="1" x14ac:dyDescent="0.25">
      <c r="B35" s="30"/>
      <c r="C35" s="2"/>
      <c r="D35" s="2"/>
      <c r="E35" s="17"/>
      <c r="F35" s="31"/>
      <c r="G35" s="2"/>
      <c r="H35" s="2"/>
      <c r="I35" s="2"/>
      <c r="J35" s="2"/>
    </row>
    <row r="36" spans="2:13" ht="15" customHeight="1" x14ac:dyDescent="0.2">
      <c r="B36" s="30"/>
      <c r="C36" s="2" t="s">
        <v>37</v>
      </c>
      <c r="D36" s="2"/>
      <c r="E36" s="104">
        <v>0</v>
      </c>
      <c r="F36" s="31"/>
      <c r="G36" s="2"/>
      <c r="H36" s="2"/>
      <c r="I36" s="2"/>
      <c r="J36" s="2"/>
    </row>
    <row r="37" spans="2:13" ht="13.5" thickBot="1" x14ac:dyDescent="0.25">
      <c r="B37" s="30"/>
      <c r="C37" s="2"/>
      <c r="D37" s="2"/>
      <c r="E37" s="105"/>
      <c r="F37" s="31"/>
      <c r="G37" s="2"/>
      <c r="H37" s="2"/>
      <c r="I37" s="2"/>
      <c r="J37" s="2"/>
    </row>
    <row r="38" spans="2:13" ht="13.5" thickBot="1" x14ac:dyDescent="0.25">
      <c r="B38" s="30"/>
      <c r="C38" s="2"/>
      <c r="D38" s="2"/>
      <c r="E38" s="9"/>
      <c r="F38" s="31"/>
      <c r="G38" s="2"/>
      <c r="H38" s="2"/>
      <c r="I38" s="2"/>
      <c r="J38" s="2"/>
    </row>
    <row r="39" spans="2:13" ht="18" x14ac:dyDescent="0.2">
      <c r="B39" s="30"/>
      <c r="C39" s="126" t="s">
        <v>21</v>
      </c>
      <c r="D39" s="15"/>
      <c r="E39" s="129" t="e">
        <f>IFERROR(((E17-E28-(E17*E25/E13))*E34*381/260)+((E21-E31-(E21*E25/E13))*E36*381/260),0)*OR(MAX(((E17-E28-(E17*E25/E13))*E34*381/260)+((E21-E31-(E21*E25/E13))*E36*381/260),0))</f>
        <v>#DIV/0!</v>
      </c>
      <c r="F39" s="31"/>
      <c r="G39" s="2"/>
      <c r="H39" s="2"/>
      <c r="I39" s="2"/>
      <c r="J39" s="2"/>
    </row>
    <row r="40" spans="2:13" ht="18" x14ac:dyDescent="0.2">
      <c r="B40" s="30"/>
      <c r="C40" s="127"/>
      <c r="D40" s="15"/>
      <c r="E40" s="130"/>
      <c r="F40" s="31"/>
      <c r="G40" s="2"/>
      <c r="H40" s="2"/>
      <c r="I40" s="2"/>
      <c r="J40" s="2"/>
    </row>
    <row r="41" spans="2:13" ht="18.75" thickBot="1" x14ac:dyDescent="0.25">
      <c r="B41" s="30"/>
      <c r="C41" s="128"/>
      <c r="D41" s="15"/>
      <c r="E41" s="131"/>
      <c r="F41" s="31"/>
      <c r="G41" s="2"/>
      <c r="H41" s="2"/>
      <c r="I41" s="2"/>
      <c r="J41" s="2"/>
    </row>
    <row r="42" spans="2:13" ht="38.25" customHeight="1" x14ac:dyDescent="0.2">
      <c r="B42" s="30"/>
      <c r="C42" s="103" t="s">
        <v>67</v>
      </c>
      <c r="D42" s="103"/>
      <c r="E42" s="103"/>
      <c r="F42" s="31"/>
      <c r="G42" s="2"/>
      <c r="H42" s="2"/>
      <c r="I42" s="2"/>
      <c r="J42" s="2"/>
    </row>
    <row r="43" spans="2:13" x14ac:dyDescent="0.2">
      <c r="B43" s="30"/>
      <c r="C43" s="14"/>
      <c r="D43" s="14"/>
      <c r="E43" s="9"/>
      <c r="F43" s="31"/>
      <c r="G43" s="2"/>
      <c r="H43" s="2"/>
      <c r="I43" s="2"/>
      <c r="J43" s="2"/>
    </row>
    <row r="44" spans="2:13" ht="68.25" customHeight="1" x14ac:dyDescent="0.2">
      <c r="B44" s="30"/>
      <c r="C44" s="118" t="s">
        <v>61</v>
      </c>
      <c r="D44" s="118"/>
      <c r="E44" s="118"/>
      <c r="F44" s="31"/>
      <c r="G44" s="2"/>
      <c r="H44" s="2"/>
      <c r="I44" s="2"/>
      <c r="J44" s="2"/>
    </row>
    <row r="45" spans="2:13" ht="12.75" customHeight="1" thickBot="1" x14ac:dyDescent="0.25">
      <c r="B45" s="34"/>
      <c r="C45" s="119" t="s">
        <v>66</v>
      </c>
      <c r="D45" s="119"/>
      <c r="E45" s="119"/>
      <c r="F45" s="39"/>
      <c r="G45" s="8"/>
      <c r="H45" s="8"/>
      <c r="I45" s="8"/>
      <c r="J45" s="8"/>
      <c r="K45" s="8"/>
      <c r="L45" s="8"/>
      <c r="M45" s="8"/>
    </row>
    <row r="46" spans="2:13" ht="13.5" customHeight="1" x14ac:dyDescent="0.2">
      <c r="C46" s="6"/>
      <c r="D46" s="6"/>
      <c r="E46" s="7"/>
      <c r="F46" s="2"/>
      <c r="G46" s="2"/>
      <c r="H46" s="2"/>
      <c r="I46" s="2"/>
      <c r="J46" s="2"/>
    </row>
    <row r="47" spans="2:13" x14ac:dyDescent="0.2">
      <c r="C47" s="2"/>
      <c r="D47" s="2"/>
      <c r="E47" s="2"/>
      <c r="F47" s="2"/>
      <c r="G47" s="2"/>
      <c r="H47" s="2"/>
      <c r="I47" s="2"/>
      <c r="J47" s="2"/>
    </row>
    <row r="111" spans="3:4" x14ac:dyDescent="0.2">
      <c r="C111" s="3"/>
      <c r="D111" s="3"/>
    </row>
    <row r="112" spans="3:4" x14ac:dyDescent="0.2">
      <c r="C112" s="3"/>
      <c r="D112" s="3"/>
    </row>
    <row r="113" spans="3:4" x14ac:dyDescent="0.2">
      <c r="C113" s="3"/>
      <c r="D113" s="3"/>
    </row>
  </sheetData>
  <sheetProtection algorithmName="SHA-512" hashValue="puKW7rjEjmO5nLEfMm4CAMI4B4WB1pKDV+yMY0SazvH1iJ08+JGfLWZ9PtVkkhfZUPbhKiKp4wLUlAlHHiokgQ==" saltValue="cAoQ2zhG5G82zJ+C7vsE/A==" spinCount="100000" sheet="1" objects="1" scenarios="1"/>
  <mergeCells count="21">
    <mergeCell ref="B2:F2"/>
    <mergeCell ref="C21:C22"/>
    <mergeCell ref="E21:E22"/>
    <mergeCell ref="E13:E14"/>
    <mergeCell ref="C17:C18"/>
    <mergeCell ref="E17:E18"/>
    <mergeCell ref="B3:F3"/>
    <mergeCell ref="C44:E44"/>
    <mergeCell ref="C45:E45"/>
    <mergeCell ref="C10:E10"/>
    <mergeCell ref="C11:E11"/>
    <mergeCell ref="C39:C41"/>
    <mergeCell ref="E39:E41"/>
    <mergeCell ref="I5:M6"/>
    <mergeCell ref="C42:E42"/>
    <mergeCell ref="E36:E37"/>
    <mergeCell ref="I14:M17"/>
    <mergeCell ref="I19:M22"/>
    <mergeCell ref="I9:M12"/>
    <mergeCell ref="D7:E7"/>
    <mergeCell ref="D8:E8"/>
  </mergeCells>
  <conditionalFormatting sqref="E13:E14">
    <cfRule type="expression" dxfId="37" priority="19">
      <formula>$E$13&lt;1</formula>
    </cfRule>
    <cfRule type="expression" dxfId="36" priority="20">
      <formula>$E$13&gt;0</formula>
    </cfRule>
  </conditionalFormatting>
  <conditionalFormatting sqref="E17:E18">
    <cfRule type="expression" dxfId="35" priority="16">
      <formula>$E$17&gt;$E$13</formula>
    </cfRule>
    <cfRule type="expression" dxfId="34" priority="17">
      <formula>$E$17&lt;1</formula>
    </cfRule>
    <cfRule type="expression" dxfId="33" priority="18">
      <formula>$E$17&gt;0</formula>
    </cfRule>
  </conditionalFormatting>
  <conditionalFormatting sqref="E21:E22">
    <cfRule type="expression" dxfId="32" priority="13">
      <formula>$E$21&gt;$E$13</formula>
    </cfRule>
    <cfRule type="expression" dxfId="31" priority="14">
      <formula>$E$21&lt;1</formula>
    </cfRule>
    <cfRule type="expression" dxfId="30" priority="15">
      <formula>$E$21&gt;0</formula>
    </cfRule>
  </conditionalFormatting>
  <conditionalFormatting sqref="E25">
    <cfRule type="expression" dxfId="29" priority="11">
      <formula>$E$25&lt;1</formula>
    </cfRule>
    <cfRule type="expression" dxfId="28" priority="12">
      <formula>$E$25&gt;0</formula>
    </cfRule>
  </conditionalFormatting>
  <conditionalFormatting sqref="E28">
    <cfRule type="expression" dxfId="27" priority="9">
      <formula>$E$28&lt;1</formula>
    </cfRule>
    <cfRule type="expression" dxfId="26" priority="10">
      <formula>$E$28&gt;0</formula>
    </cfRule>
  </conditionalFormatting>
  <conditionalFormatting sqref="E31">
    <cfRule type="expression" dxfId="25" priority="7">
      <formula>$E$31&lt;1</formula>
    </cfRule>
    <cfRule type="expression" dxfId="24" priority="8">
      <formula>$E$31&gt;0</formula>
    </cfRule>
  </conditionalFormatting>
  <conditionalFormatting sqref="E34">
    <cfRule type="expression" dxfId="23" priority="5">
      <formula>$E$34&lt;1</formula>
    </cfRule>
    <cfRule type="expression" dxfId="22" priority="6">
      <formula>$E$34&gt;0</formula>
    </cfRule>
  </conditionalFormatting>
  <conditionalFormatting sqref="E36:E37">
    <cfRule type="expression" dxfId="21" priority="3">
      <formula>$E$36&lt;1</formula>
    </cfRule>
    <cfRule type="expression" dxfId="20" priority="4">
      <formula>$E$36&gt;0</formula>
    </cfRule>
  </conditionalFormatting>
  <conditionalFormatting sqref="E39:E41">
    <cfRule type="expression" dxfId="19" priority="1">
      <formula>$E$39&lt;1</formula>
    </cfRule>
    <cfRule type="expression" dxfId="18" priority="2">
      <formula>$E$39&gt;0</formula>
    </cfRule>
  </conditionalFormatting>
  <dataValidations count="2">
    <dataValidation type="list" allowBlank="1" showInputMessage="1" showErrorMessage="1" sqref="E34" xr:uid="{00000000-0002-0000-0100-000000000000}">
      <formula1>"£0, £50"</formula1>
    </dataValidation>
    <dataValidation type="list" allowBlank="1" showInputMessage="1" showErrorMessage="1" sqref="E36:E37" xr:uid="{00000000-0002-0000-0100-000001000000}">
      <formula1>"£0, £80"</formula1>
    </dataValidation>
  </dataValidations>
  <hyperlinks>
    <hyperlink ref="I9:M12" location="Instructions!A1" display="Go back to the Instructions " xr:uid="{00000000-0004-0000-0100-000000000000}"/>
    <hyperlink ref="I14:M17" location="'Social Housing Relief'!A1" display="Click for Social Housing Relief" xr:uid="{00000000-0004-0000-0100-000001000000}"/>
    <hyperlink ref="I19:M22" location="'Exemptions Relief'!A1" display="Click for Exemptions Relief" xr:uid="{00000000-0004-0000-0100-000002000000}"/>
    <hyperlink ref="B3" r:id="rId1" xr:uid="{00000000-0004-0000-0100-000003000000}"/>
  </hyperlinks>
  <pageMargins left="0.7" right="0.7" top="0.75" bottom="0.75" header="0.3" footer="0.3"/>
  <pageSetup paperSize="9" orientation="portrait" verticalDpi="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B1:S28"/>
  <sheetViews>
    <sheetView showGridLines="0" topLeftCell="C1" zoomScaleNormal="100" workbookViewId="0">
      <selection activeCell="L19" sqref="L19"/>
    </sheetView>
  </sheetViews>
  <sheetFormatPr defaultRowHeight="12.75" x14ac:dyDescent="0.2"/>
  <cols>
    <col min="1" max="1" width="2.7109375" customWidth="1"/>
    <col min="2" max="2" width="1.7109375" customWidth="1"/>
    <col min="3" max="6" width="9.140625" customWidth="1"/>
    <col min="8" max="8" width="14.28515625" customWidth="1"/>
    <col min="12" max="12" width="15" customWidth="1"/>
    <col min="13" max="13" width="1.7109375" customWidth="1"/>
  </cols>
  <sheetData>
    <row r="1" spans="2:19" ht="13.5" customHeight="1" thickBot="1" x14ac:dyDescent="0.25"/>
    <row r="2" spans="2:19" ht="27" customHeight="1" thickTop="1" x14ac:dyDescent="0.2">
      <c r="B2" s="43"/>
      <c r="C2" s="44" t="s">
        <v>62</v>
      </c>
      <c r="D2" s="44"/>
      <c r="E2" s="44"/>
      <c r="F2" s="44"/>
      <c r="G2" s="44"/>
      <c r="H2" s="44"/>
      <c r="I2" s="153"/>
      <c r="J2" s="153"/>
      <c r="K2" s="153"/>
      <c r="L2" s="153"/>
      <c r="M2" s="45"/>
      <c r="O2" s="97" t="s">
        <v>16</v>
      </c>
      <c r="P2" s="98"/>
      <c r="Q2" s="98"/>
      <c r="R2" s="98"/>
      <c r="S2" s="99"/>
    </row>
    <row r="3" spans="2:19" ht="14.25" customHeight="1" x14ac:dyDescent="0.2">
      <c r="B3" s="63"/>
      <c r="C3" s="66" t="s">
        <v>64</v>
      </c>
      <c r="D3" s="64"/>
      <c r="E3" s="64"/>
      <c r="F3" s="64"/>
      <c r="G3" s="64"/>
      <c r="H3" s="64"/>
      <c r="I3" s="64"/>
      <c r="J3" s="64"/>
      <c r="K3" s="64"/>
      <c r="L3" s="64"/>
      <c r="M3" s="65"/>
      <c r="O3" s="150"/>
      <c r="P3" s="151"/>
      <c r="Q3" s="151"/>
      <c r="R3" s="151"/>
      <c r="S3" s="152"/>
    </row>
    <row r="4" spans="2:19" ht="13.5" thickBot="1" x14ac:dyDescent="0.25">
      <c r="B4" s="30"/>
      <c r="M4" s="46"/>
      <c r="O4" s="150"/>
      <c r="P4" s="151"/>
      <c r="Q4" s="151"/>
      <c r="R4" s="151"/>
      <c r="S4" s="152"/>
    </row>
    <row r="5" spans="2:19" ht="15.75" thickBot="1" x14ac:dyDescent="0.25">
      <c r="B5" s="30"/>
      <c r="C5" s="142" t="s">
        <v>10</v>
      </c>
      <c r="D5" s="143"/>
      <c r="E5" s="143"/>
      <c r="F5" s="143"/>
      <c r="G5" s="143"/>
      <c r="H5" s="144"/>
      <c r="K5" s="21"/>
      <c r="L5" s="54" t="e">
        <f>Calculator!E39</f>
        <v>#DIV/0!</v>
      </c>
      <c r="M5" s="46"/>
      <c r="O5" s="100"/>
      <c r="P5" s="101"/>
      <c r="Q5" s="101"/>
      <c r="R5" s="101"/>
      <c r="S5" s="102"/>
    </row>
    <row r="6" spans="2:19" x14ac:dyDescent="0.2">
      <c r="B6" s="30"/>
      <c r="M6" s="46"/>
    </row>
    <row r="7" spans="2:19" ht="15.75" thickBot="1" x14ac:dyDescent="0.25">
      <c r="B7" s="30"/>
      <c r="C7" s="145" t="s">
        <v>31</v>
      </c>
      <c r="D7" s="145"/>
      <c r="E7" s="145"/>
      <c r="F7" s="145"/>
      <c r="M7" s="46"/>
      <c r="O7" s="10"/>
      <c r="P7" s="10"/>
      <c r="Q7" s="10"/>
      <c r="R7" s="10"/>
      <c r="S7" s="10"/>
    </row>
    <row r="8" spans="2:19" ht="13.5" thickBot="1" x14ac:dyDescent="0.25">
      <c r="B8" s="30"/>
      <c r="M8" s="46"/>
      <c r="O8" s="72" t="s">
        <v>19</v>
      </c>
      <c r="P8" s="73"/>
      <c r="Q8" s="73"/>
      <c r="R8" s="73"/>
      <c r="S8" s="74"/>
    </row>
    <row r="9" spans="2:19" ht="26.1" customHeight="1" thickBot="1" x14ac:dyDescent="0.25">
      <c r="B9" s="30"/>
      <c r="C9" s="71" t="s">
        <v>45</v>
      </c>
      <c r="D9" s="71"/>
      <c r="E9" s="71"/>
      <c r="F9" s="71"/>
      <c r="G9" s="71"/>
      <c r="H9" s="71"/>
      <c r="I9" s="71"/>
      <c r="J9" s="71"/>
      <c r="L9" s="50">
        <v>0</v>
      </c>
      <c r="M9" s="46"/>
      <c r="O9" s="78"/>
      <c r="P9" s="79"/>
      <c r="Q9" s="79"/>
      <c r="R9" s="79"/>
      <c r="S9" s="80"/>
    </row>
    <row r="10" spans="2:19" ht="13.5" thickBot="1" x14ac:dyDescent="0.25">
      <c r="B10" s="30"/>
      <c r="M10" s="46"/>
      <c r="O10" s="75"/>
      <c r="P10" s="76"/>
      <c r="Q10" s="76"/>
      <c r="R10" s="76"/>
      <c r="S10" s="77"/>
    </row>
    <row r="11" spans="2:19" ht="15.75" thickBot="1" x14ac:dyDescent="0.3">
      <c r="B11" s="30"/>
      <c r="C11" s="146" t="s">
        <v>11</v>
      </c>
      <c r="D11" s="146"/>
      <c r="E11" s="146"/>
      <c r="M11" s="46"/>
      <c r="O11" s="10"/>
      <c r="P11" s="10"/>
      <c r="Q11" s="10"/>
      <c r="R11" s="10"/>
      <c r="S11" s="10"/>
    </row>
    <row r="12" spans="2:19" ht="13.5" thickBot="1" x14ac:dyDescent="0.25">
      <c r="B12" s="30"/>
      <c r="M12" s="46"/>
      <c r="O12" s="72" t="s">
        <v>18</v>
      </c>
      <c r="P12" s="73"/>
      <c r="Q12" s="73"/>
      <c r="R12" s="73"/>
      <c r="S12" s="74"/>
    </row>
    <row r="13" spans="2:19" ht="26.1" customHeight="1" thickBot="1" x14ac:dyDescent="0.25">
      <c r="B13" s="30"/>
      <c r="C13" s="71" t="s">
        <v>47</v>
      </c>
      <c r="D13" s="71"/>
      <c r="E13" s="71"/>
      <c r="F13" s="71"/>
      <c r="G13" s="71"/>
      <c r="H13" s="71"/>
      <c r="I13" s="71"/>
      <c r="J13" s="71"/>
      <c r="L13" s="51">
        <v>0</v>
      </c>
      <c r="M13" s="46"/>
      <c r="O13" s="78"/>
      <c r="P13" s="79"/>
      <c r="Q13" s="79"/>
      <c r="R13" s="79"/>
      <c r="S13" s="80"/>
    </row>
    <row r="14" spans="2:19" ht="13.5" thickBot="1" x14ac:dyDescent="0.25">
      <c r="B14" s="30"/>
      <c r="C14" s="71"/>
      <c r="D14" s="71"/>
      <c r="E14" s="71"/>
      <c r="F14" s="71"/>
      <c r="G14" s="71"/>
      <c r="H14" s="71"/>
      <c r="I14" s="71"/>
      <c r="J14" s="71"/>
      <c r="M14" s="46"/>
      <c r="O14" s="75"/>
      <c r="P14" s="76"/>
      <c r="Q14" s="76"/>
      <c r="R14" s="76"/>
      <c r="S14" s="77"/>
    </row>
    <row r="15" spans="2:19" ht="13.5" thickBot="1" x14ac:dyDescent="0.25">
      <c r="B15" s="30"/>
      <c r="D15" s="22"/>
      <c r="E15" s="22"/>
      <c r="F15" s="22"/>
      <c r="G15" s="22"/>
      <c r="H15" s="22"/>
      <c r="I15" s="22"/>
      <c r="J15" s="22"/>
      <c r="M15" s="46"/>
      <c r="O15" s="10"/>
      <c r="P15" s="10"/>
      <c r="Q15" s="10"/>
      <c r="R15" s="10"/>
      <c r="S15" s="10"/>
    </row>
    <row r="16" spans="2:19" ht="13.5" thickBot="1" x14ac:dyDescent="0.25">
      <c r="B16" s="30"/>
      <c r="C16" s="52"/>
      <c r="D16" s="52"/>
      <c r="E16" s="52"/>
      <c r="F16" s="52"/>
      <c r="G16" s="52"/>
      <c r="H16" s="52"/>
      <c r="I16" s="52"/>
      <c r="J16" s="52"/>
      <c r="K16" s="52"/>
      <c r="L16" s="52"/>
      <c r="M16" s="46"/>
      <c r="O16" s="72" t="s">
        <v>15</v>
      </c>
      <c r="P16" s="73"/>
      <c r="Q16" s="73"/>
      <c r="R16" s="73"/>
      <c r="S16" s="74"/>
    </row>
    <row r="17" spans="2:19" ht="12.75" customHeight="1" x14ac:dyDescent="0.2">
      <c r="B17" s="30"/>
      <c r="C17" s="141" t="s">
        <v>23</v>
      </c>
      <c r="D17" s="141"/>
      <c r="E17" s="141"/>
      <c r="F17" s="141"/>
      <c r="L17" s="154">
        <f>IFERROR((L13-L9-(L13*Calculator!E25/Calculator!E13))*Calculator!E34*381/260,0)</f>
        <v>0</v>
      </c>
      <c r="M17" s="46"/>
      <c r="O17" s="78"/>
      <c r="P17" s="79"/>
      <c r="Q17" s="79"/>
      <c r="R17" s="79"/>
      <c r="S17" s="80"/>
    </row>
    <row r="18" spans="2:19" ht="13.5" customHeight="1" thickBot="1" x14ac:dyDescent="0.25">
      <c r="B18" s="30"/>
      <c r="C18" s="141"/>
      <c r="D18" s="141"/>
      <c r="E18" s="141"/>
      <c r="F18" s="141"/>
      <c r="L18" s="155"/>
      <c r="M18" s="46"/>
      <c r="O18" s="78"/>
      <c r="P18" s="79"/>
      <c r="Q18" s="79"/>
      <c r="R18" s="79"/>
      <c r="S18" s="80"/>
    </row>
    <row r="19" spans="2:19" ht="21" thickBot="1" x14ac:dyDescent="0.35">
      <c r="B19" s="30"/>
      <c r="K19" s="5"/>
      <c r="L19" s="5"/>
      <c r="M19" s="47"/>
      <c r="N19" s="5"/>
      <c r="O19" s="75"/>
      <c r="P19" s="76"/>
      <c r="Q19" s="76"/>
      <c r="R19" s="76"/>
      <c r="S19" s="77"/>
    </row>
    <row r="20" spans="2:19" x14ac:dyDescent="0.2">
      <c r="B20" s="30"/>
      <c r="C20" s="141" t="s">
        <v>22</v>
      </c>
      <c r="D20" s="141"/>
      <c r="E20" s="141"/>
      <c r="F20" s="141"/>
      <c r="G20" s="141"/>
      <c r="L20" s="148" t="e">
        <f>IFERROR(L5-L17,0)*OR(MAX(L5-L17,0))</f>
        <v>#DIV/0!</v>
      </c>
      <c r="M20" s="46"/>
    </row>
    <row r="21" spans="2:19" ht="13.5" thickBot="1" x14ac:dyDescent="0.25">
      <c r="B21" s="30"/>
      <c r="C21" s="141"/>
      <c r="D21" s="141"/>
      <c r="E21" s="141"/>
      <c r="F21" s="141"/>
      <c r="G21" s="141"/>
      <c r="L21" s="149"/>
      <c r="M21" s="46"/>
    </row>
    <row r="22" spans="2:19" x14ac:dyDescent="0.2">
      <c r="B22" s="30"/>
      <c r="M22" s="46"/>
    </row>
    <row r="23" spans="2:19" x14ac:dyDescent="0.2">
      <c r="B23" s="30"/>
      <c r="C23" s="52"/>
      <c r="D23" s="52"/>
      <c r="E23" s="52"/>
      <c r="F23" s="52"/>
      <c r="G23" s="52"/>
      <c r="H23" s="52"/>
      <c r="I23" s="52"/>
      <c r="J23" s="52"/>
      <c r="K23" s="52"/>
      <c r="L23" s="52"/>
      <c r="M23" s="46"/>
    </row>
    <row r="24" spans="2:19" x14ac:dyDescent="0.2">
      <c r="B24" s="30"/>
      <c r="C24" s="71" t="s">
        <v>56</v>
      </c>
      <c r="D24" s="71"/>
      <c r="E24" s="71"/>
      <c r="F24" s="71"/>
      <c r="G24" s="71"/>
      <c r="H24" s="71"/>
      <c r="I24" s="71"/>
      <c r="J24" s="71"/>
      <c r="K24" s="71"/>
      <c r="M24" s="46"/>
    </row>
    <row r="25" spans="2:19" x14ac:dyDescent="0.2">
      <c r="B25" s="30"/>
      <c r="C25" s="71"/>
      <c r="D25" s="71"/>
      <c r="E25" s="71"/>
      <c r="F25" s="71"/>
      <c r="G25" s="71"/>
      <c r="H25" s="71"/>
      <c r="I25" s="71"/>
      <c r="J25" s="71"/>
      <c r="K25" s="71"/>
      <c r="M25" s="46"/>
    </row>
    <row r="26" spans="2:19" ht="28.5" customHeight="1" x14ac:dyDescent="0.2">
      <c r="B26" s="30"/>
      <c r="C26" s="71"/>
      <c r="D26" s="71"/>
      <c r="E26" s="71"/>
      <c r="F26" s="71"/>
      <c r="G26" s="71"/>
      <c r="H26" s="71"/>
      <c r="I26" s="71"/>
      <c r="J26" s="71"/>
      <c r="K26" s="71"/>
      <c r="M26" s="46"/>
    </row>
    <row r="27" spans="2:19" x14ac:dyDescent="0.2">
      <c r="B27" s="30"/>
      <c r="C27" s="147"/>
      <c r="D27" s="147"/>
      <c r="E27" s="147"/>
      <c r="F27" s="147"/>
      <c r="G27" s="147"/>
      <c r="H27" s="147"/>
      <c r="I27" s="147"/>
      <c r="J27" s="147"/>
      <c r="K27" s="147"/>
      <c r="M27" s="46"/>
      <c r="N27" s="19"/>
    </row>
    <row r="28" spans="2:19" ht="13.5" thickBot="1" x14ac:dyDescent="0.25">
      <c r="B28" s="34"/>
      <c r="C28" s="91" t="s">
        <v>66</v>
      </c>
      <c r="D28" s="91"/>
      <c r="E28" s="91"/>
      <c r="F28" s="91"/>
      <c r="G28" s="91"/>
      <c r="H28" s="91"/>
      <c r="I28" s="91"/>
      <c r="J28" s="91"/>
      <c r="K28" s="91"/>
      <c r="L28" s="48"/>
      <c r="M28" s="49"/>
    </row>
  </sheetData>
  <sheetProtection algorithmName="SHA-512" hashValue="JkiBYciw8o+QwEBZiXs7/y1YsVfyKgqDZEzY3M26XdJSrE1wTjklP6+RjWiaFbfMxuS5/SFCsYrodvZrQNQtGw==" saltValue="Kp1TgedHMhZBWKKOxly3nw==" spinCount="100000" sheet="1" objects="1" scenarios="1"/>
  <mergeCells count="17">
    <mergeCell ref="L20:L21"/>
    <mergeCell ref="O8:S10"/>
    <mergeCell ref="O12:S14"/>
    <mergeCell ref="O16:S19"/>
    <mergeCell ref="O2:S5"/>
    <mergeCell ref="I2:L2"/>
    <mergeCell ref="L17:L18"/>
    <mergeCell ref="C28:K28"/>
    <mergeCell ref="C20:G21"/>
    <mergeCell ref="C17:F18"/>
    <mergeCell ref="C5:H5"/>
    <mergeCell ref="C9:J9"/>
    <mergeCell ref="C13:J14"/>
    <mergeCell ref="C7:F7"/>
    <mergeCell ref="C24:K26"/>
    <mergeCell ref="C11:E11"/>
    <mergeCell ref="C27:K27"/>
  </mergeCells>
  <conditionalFormatting sqref="L5">
    <cfRule type="expression" dxfId="17" priority="9">
      <formula>$L$5&lt;1</formula>
    </cfRule>
    <cfRule type="expression" dxfId="16" priority="10">
      <formula>$L$5&gt;0</formula>
    </cfRule>
  </conditionalFormatting>
  <conditionalFormatting sqref="L9">
    <cfRule type="expression" dxfId="15" priority="7">
      <formula>$L$9&lt;1</formula>
    </cfRule>
    <cfRule type="expression" dxfId="14" priority="8">
      <formula>$L$9&gt;0</formula>
    </cfRule>
  </conditionalFormatting>
  <conditionalFormatting sqref="L13">
    <cfRule type="expression" dxfId="13" priority="5">
      <formula>$L$13&lt;1</formula>
    </cfRule>
    <cfRule type="expression" dxfId="12" priority="6">
      <formula>$L$13&gt;0</formula>
    </cfRule>
  </conditionalFormatting>
  <conditionalFormatting sqref="L17:L18">
    <cfRule type="expression" dxfId="11" priority="3">
      <formula>$L$17&lt;1</formula>
    </cfRule>
    <cfRule type="expression" dxfId="10" priority="4">
      <formula>$L$17&gt;0</formula>
    </cfRule>
  </conditionalFormatting>
  <conditionalFormatting sqref="L20:L21">
    <cfRule type="expression" dxfId="9" priority="1">
      <formula>$L$20&lt;1</formula>
    </cfRule>
    <cfRule type="expression" dxfId="8" priority="2">
      <formula>$L$20&gt;0</formula>
    </cfRule>
  </conditionalFormatting>
  <hyperlinks>
    <hyperlink ref="O12:S14" location="Calculator!A1" display="Click for CIL Calculator" xr:uid="{00000000-0004-0000-0200-000000000000}"/>
    <hyperlink ref="O16:S19" location="'Exemptions Relief'!A1" display="Click for Exemptions Relief" xr:uid="{00000000-0004-0000-0200-000001000000}"/>
    <hyperlink ref="O8:S10" location="Instructions!A1" display="Go back to the Instructions" xr:uid="{00000000-0004-0000-0200-000002000000}"/>
  </hyperlinks>
  <pageMargins left="0.7" right="0.7" top="0.75" bottom="0.75" header="0.3" footer="0.3"/>
  <pageSetup paperSize="9" orientation="portrait" verticalDpi="0" r:id="rId1"/>
  <drawing r:id="rId2"/>
  <legacyDrawing r:id="rId3"/>
  <extLst>
    <ext xmlns:x14="http://schemas.microsoft.com/office/spreadsheetml/2009/9/main" uri="{CCE6A557-97BC-4b89-ADB6-D9C93CAAB3DF}">
      <x14:dataValidations xmlns:xm="http://schemas.microsoft.com/office/excel/2006/main" count="1">
        <x14:dataValidation type="decimal" operator="lessThanOrEqual" allowBlank="1" showInputMessage="1" showErrorMessage="1" errorTitle="ERROR" error="This value cannot be greater than the GIA of the proposed chargeable development" xr:uid="{00000000-0002-0000-0200-000000000000}">
          <x14:formula1>
            <xm:f>Calculator!E13</xm:f>
          </x14:formula1>
          <xm:sqref>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66FFFF"/>
  </sheetPr>
  <dimension ref="B1:S23"/>
  <sheetViews>
    <sheetView showGridLines="0" topLeftCell="A2" workbookViewId="0">
      <selection activeCell="L14" sqref="L14"/>
    </sheetView>
  </sheetViews>
  <sheetFormatPr defaultRowHeight="12.75" x14ac:dyDescent="0.2"/>
  <cols>
    <col min="1" max="1" width="2.7109375" customWidth="1"/>
    <col min="2" max="2" width="1.7109375" customWidth="1"/>
    <col min="8" max="8" width="10.7109375" customWidth="1"/>
    <col min="12" max="12" width="15.42578125" customWidth="1"/>
    <col min="13" max="13" width="1.7109375" customWidth="1"/>
  </cols>
  <sheetData>
    <row r="1" spans="2:19" ht="13.5" customHeight="1" thickBot="1" x14ac:dyDescent="0.25"/>
    <row r="2" spans="2:19" ht="27" customHeight="1" thickTop="1" x14ac:dyDescent="0.2">
      <c r="B2" s="43"/>
      <c r="C2" s="153" t="s">
        <v>33</v>
      </c>
      <c r="D2" s="153"/>
      <c r="E2" s="153"/>
      <c r="F2" s="153"/>
      <c r="G2" s="153"/>
      <c r="H2" s="153"/>
      <c r="I2" s="153"/>
      <c r="J2" s="153"/>
      <c r="K2" s="153"/>
      <c r="L2" s="153"/>
      <c r="M2" s="45"/>
      <c r="O2" s="97" t="s">
        <v>16</v>
      </c>
      <c r="P2" s="98"/>
      <c r="Q2" s="98"/>
      <c r="R2" s="98"/>
      <c r="S2" s="99"/>
    </row>
    <row r="3" spans="2:19" ht="12" customHeight="1" x14ac:dyDescent="0.2">
      <c r="B3" s="63"/>
      <c r="C3" s="66" t="s">
        <v>65</v>
      </c>
      <c r="D3" s="64"/>
      <c r="E3" s="64"/>
      <c r="F3" s="64"/>
      <c r="G3" s="64"/>
      <c r="H3" s="64"/>
      <c r="I3" s="64"/>
      <c r="J3" s="64"/>
      <c r="K3" s="64"/>
      <c r="L3" s="64"/>
      <c r="M3" s="65"/>
      <c r="O3" s="150"/>
      <c r="P3" s="151"/>
      <c r="Q3" s="151"/>
      <c r="R3" s="151"/>
      <c r="S3" s="152"/>
    </row>
    <row r="4" spans="2:19" ht="13.5" thickBot="1" x14ac:dyDescent="0.25">
      <c r="B4" s="30"/>
      <c r="M4" s="46"/>
      <c r="O4" s="150"/>
      <c r="P4" s="151"/>
      <c r="Q4" s="151"/>
      <c r="R4" s="151"/>
      <c r="S4" s="152"/>
    </row>
    <row r="5" spans="2:19" ht="15.75" thickBot="1" x14ac:dyDescent="0.25">
      <c r="B5" s="30"/>
      <c r="C5" s="158" t="s">
        <v>10</v>
      </c>
      <c r="D5" s="159"/>
      <c r="E5" s="159"/>
      <c r="F5" s="159"/>
      <c r="G5" s="159"/>
      <c r="H5" s="160"/>
      <c r="K5" s="21"/>
      <c r="L5" s="54" t="e">
        <f>Calculator!E39</f>
        <v>#DIV/0!</v>
      </c>
      <c r="M5" s="46"/>
      <c r="O5" s="100"/>
      <c r="P5" s="101"/>
      <c r="Q5" s="101"/>
      <c r="R5" s="101"/>
      <c r="S5" s="102"/>
    </row>
    <row r="6" spans="2:19" x14ac:dyDescent="0.2">
      <c r="B6" s="30"/>
      <c r="M6" s="46"/>
    </row>
    <row r="7" spans="2:19" ht="15.75" thickBot="1" x14ac:dyDescent="0.25">
      <c r="B7" s="30"/>
      <c r="C7" s="67" t="s">
        <v>13</v>
      </c>
      <c r="D7" s="67"/>
      <c r="E7" s="67"/>
      <c r="F7" s="67"/>
      <c r="G7" s="67"/>
      <c r="H7" s="67"/>
      <c r="I7" s="67"/>
      <c r="M7" s="46"/>
    </row>
    <row r="8" spans="2:19" ht="13.5" thickBot="1" x14ac:dyDescent="0.25">
      <c r="B8" s="30"/>
      <c r="M8" s="46"/>
      <c r="O8" s="72" t="s">
        <v>19</v>
      </c>
      <c r="P8" s="73"/>
      <c r="Q8" s="73"/>
      <c r="R8" s="73"/>
      <c r="S8" s="74"/>
    </row>
    <row r="9" spans="2:19" ht="27" customHeight="1" thickBot="1" x14ac:dyDescent="0.25">
      <c r="B9" s="30"/>
      <c r="C9" s="96" t="s">
        <v>46</v>
      </c>
      <c r="D9" s="96"/>
      <c r="E9" s="96"/>
      <c r="F9" s="96"/>
      <c r="G9" s="96"/>
      <c r="H9" s="96"/>
      <c r="I9" s="96"/>
      <c r="J9" s="96"/>
      <c r="L9" s="55">
        <v>0</v>
      </c>
      <c r="M9" s="46"/>
      <c r="O9" s="78"/>
      <c r="P9" s="79"/>
      <c r="Q9" s="79"/>
      <c r="R9" s="79"/>
      <c r="S9" s="80"/>
    </row>
    <row r="10" spans="2:19" ht="13.5" thickBot="1" x14ac:dyDescent="0.25">
      <c r="B10" s="30"/>
      <c r="C10" s="22"/>
      <c r="D10" s="22"/>
      <c r="E10" s="22"/>
      <c r="F10" s="22"/>
      <c r="G10" s="22"/>
      <c r="H10" s="22"/>
      <c r="I10" s="22"/>
      <c r="J10" s="22"/>
      <c r="M10" s="46"/>
      <c r="O10" s="75"/>
      <c r="P10" s="76"/>
      <c r="Q10" s="76"/>
      <c r="R10" s="76"/>
      <c r="S10" s="77"/>
    </row>
    <row r="11" spans="2:19" ht="13.5" thickBot="1" x14ac:dyDescent="0.25">
      <c r="B11" s="30"/>
      <c r="C11" s="52"/>
      <c r="D11" s="52"/>
      <c r="E11" s="52"/>
      <c r="F11" s="52"/>
      <c r="G11" s="52"/>
      <c r="H11" s="52"/>
      <c r="I11" s="52"/>
      <c r="J11" s="52"/>
      <c r="K11" s="52"/>
      <c r="L11" s="52"/>
      <c r="M11" s="46"/>
    </row>
    <row r="12" spans="2:19" ht="12.75" customHeight="1" x14ac:dyDescent="0.2">
      <c r="B12" s="30"/>
      <c r="C12" s="141" t="s">
        <v>27</v>
      </c>
      <c r="D12" s="141"/>
      <c r="E12" s="141"/>
      <c r="F12" s="141"/>
      <c r="G12" s="141"/>
      <c r="H12" s="141"/>
      <c r="I12" s="141"/>
      <c r="J12" s="141"/>
      <c r="K12" s="141"/>
      <c r="L12" s="156">
        <f>IFERROR(L9*Calculator!E34*381/260,0)</f>
        <v>0</v>
      </c>
      <c r="M12" s="46"/>
      <c r="O12" s="72" t="s">
        <v>18</v>
      </c>
      <c r="P12" s="73"/>
      <c r="Q12" s="73"/>
      <c r="R12" s="73"/>
      <c r="S12" s="74"/>
    </row>
    <row r="13" spans="2:19" ht="13.5" customHeight="1" thickBot="1" x14ac:dyDescent="0.25">
      <c r="B13" s="30"/>
      <c r="C13" s="141"/>
      <c r="D13" s="141"/>
      <c r="E13" s="141"/>
      <c r="F13" s="141"/>
      <c r="G13" s="141"/>
      <c r="H13" s="141"/>
      <c r="I13" s="141"/>
      <c r="J13" s="141"/>
      <c r="K13" s="141"/>
      <c r="L13" s="157"/>
      <c r="M13" s="46"/>
      <c r="O13" s="78"/>
      <c r="P13" s="79"/>
      <c r="Q13" s="79"/>
      <c r="R13" s="79"/>
      <c r="S13" s="80"/>
    </row>
    <row r="14" spans="2:19" ht="21" thickBot="1" x14ac:dyDescent="0.35">
      <c r="B14" s="30"/>
      <c r="K14" s="5"/>
      <c r="L14" s="5"/>
      <c r="M14" s="47"/>
      <c r="O14" s="78"/>
      <c r="P14" s="79"/>
      <c r="Q14" s="79"/>
      <c r="R14" s="79"/>
      <c r="S14" s="80"/>
    </row>
    <row r="15" spans="2:19" ht="13.5" thickBot="1" x14ac:dyDescent="0.25">
      <c r="B15" s="30"/>
      <c r="C15" s="141" t="s">
        <v>22</v>
      </c>
      <c r="D15" s="141"/>
      <c r="E15" s="141"/>
      <c r="F15" s="141"/>
      <c r="G15" s="141"/>
      <c r="L15" s="148" t="e">
        <f>IFERROR(L5-L12,0)*OR(MAX(L5-L12,0))</f>
        <v>#DIV/0!</v>
      </c>
      <c r="M15" s="46"/>
      <c r="O15" s="75"/>
      <c r="P15" s="76"/>
      <c r="Q15" s="76"/>
      <c r="R15" s="76"/>
      <c r="S15" s="77"/>
    </row>
    <row r="16" spans="2:19" ht="13.5" thickBot="1" x14ac:dyDescent="0.25">
      <c r="B16" s="30"/>
      <c r="C16" s="141"/>
      <c r="D16" s="141"/>
      <c r="E16" s="141"/>
      <c r="F16" s="141"/>
      <c r="G16" s="141"/>
      <c r="L16" s="149"/>
      <c r="M16" s="46"/>
    </row>
    <row r="17" spans="2:19" x14ac:dyDescent="0.2">
      <c r="B17" s="30"/>
      <c r="M17" s="46"/>
      <c r="O17" s="72" t="s">
        <v>14</v>
      </c>
      <c r="P17" s="73"/>
      <c r="Q17" s="73"/>
      <c r="R17" s="73"/>
      <c r="S17" s="74"/>
    </row>
    <row r="18" spans="2:19" x14ac:dyDescent="0.2">
      <c r="B18" s="30"/>
      <c r="C18" s="52"/>
      <c r="D18" s="52"/>
      <c r="E18" s="52"/>
      <c r="F18" s="52"/>
      <c r="G18" s="52"/>
      <c r="H18" s="52"/>
      <c r="I18" s="52"/>
      <c r="J18" s="52"/>
      <c r="K18" s="52"/>
      <c r="L18" s="52"/>
      <c r="M18" s="46"/>
      <c r="O18" s="78"/>
      <c r="P18" s="79"/>
      <c r="Q18" s="79"/>
      <c r="R18" s="79"/>
      <c r="S18" s="80"/>
    </row>
    <row r="19" spans="2:19" x14ac:dyDescent="0.2">
      <c r="B19" s="30"/>
      <c r="C19" s="71" t="s">
        <v>57</v>
      </c>
      <c r="D19" s="71"/>
      <c r="E19" s="71"/>
      <c r="F19" s="71"/>
      <c r="G19" s="71"/>
      <c r="H19" s="71"/>
      <c r="I19" s="71"/>
      <c r="J19" s="71"/>
      <c r="K19" s="71"/>
      <c r="M19" s="46"/>
      <c r="O19" s="78"/>
      <c r="P19" s="79"/>
      <c r="Q19" s="79"/>
      <c r="R19" s="79"/>
      <c r="S19" s="80"/>
    </row>
    <row r="20" spans="2:19" x14ac:dyDescent="0.2">
      <c r="B20" s="30"/>
      <c r="C20" s="71"/>
      <c r="D20" s="71"/>
      <c r="E20" s="71"/>
      <c r="F20" s="71"/>
      <c r="G20" s="71"/>
      <c r="H20" s="71"/>
      <c r="I20" s="71"/>
      <c r="J20" s="71"/>
      <c r="K20" s="71"/>
      <c r="M20" s="46"/>
      <c r="O20" s="78"/>
      <c r="P20" s="79"/>
      <c r="Q20" s="79"/>
      <c r="R20" s="79"/>
      <c r="S20" s="80"/>
    </row>
    <row r="21" spans="2:19" ht="25.5" customHeight="1" thickBot="1" x14ac:dyDescent="0.25">
      <c r="B21" s="30"/>
      <c r="C21" s="71"/>
      <c r="D21" s="71"/>
      <c r="E21" s="71"/>
      <c r="F21" s="71"/>
      <c r="G21" s="71"/>
      <c r="H21" s="71"/>
      <c r="I21" s="71"/>
      <c r="J21" s="71"/>
      <c r="K21" s="71"/>
      <c r="M21" s="46"/>
      <c r="O21" s="75"/>
      <c r="P21" s="76"/>
      <c r="Q21" s="76"/>
      <c r="R21" s="76"/>
      <c r="S21" s="77"/>
    </row>
    <row r="22" spans="2:19" x14ac:dyDescent="0.2">
      <c r="B22" s="30"/>
      <c r="C22" s="147"/>
      <c r="D22" s="147"/>
      <c r="E22" s="147"/>
      <c r="F22" s="147"/>
      <c r="G22" s="147"/>
      <c r="H22" s="147"/>
      <c r="I22" s="147"/>
      <c r="J22" s="147"/>
      <c r="K22" s="147"/>
      <c r="M22" s="46"/>
    </row>
    <row r="23" spans="2:19" ht="13.5" thickBot="1" x14ac:dyDescent="0.25">
      <c r="B23" s="34"/>
      <c r="C23" s="91" t="s">
        <v>66</v>
      </c>
      <c r="D23" s="91"/>
      <c r="E23" s="91"/>
      <c r="F23" s="91"/>
      <c r="G23" s="91"/>
      <c r="H23" s="91"/>
      <c r="I23" s="91"/>
      <c r="J23" s="91"/>
      <c r="K23" s="91"/>
      <c r="L23" s="48"/>
      <c r="M23" s="49"/>
    </row>
  </sheetData>
  <sheetProtection algorithmName="SHA-512" hashValue="a3dG7og6KO9mK6IJbeXm6GHYsoUNl0w97XuGaJNRHynOosaCk3OixKt99ITVpDt4Dvhd0YYiOoswhPzLvRzhmw==" saltValue="P367QRrJK1rDJC2SoOKlaQ==" spinCount="100000" sheet="1" objects="1" scenarios="1"/>
  <mergeCells count="15">
    <mergeCell ref="C19:K21"/>
    <mergeCell ref="C22:K22"/>
    <mergeCell ref="C23:K23"/>
    <mergeCell ref="O2:S5"/>
    <mergeCell ref="O8:S10"/>
    <mergeCell ref="O12:S15"/>
    <mergeCell ref="O17:S21"/>
    <mergeCell ref="C12:K13"/>
    <mergeCell ref="L12:L13"/>
    <mergeCell ref="C15:G16"/>
    <mergeCell ref="L15:L16"/>
    <mergeCell ref="C2:H2"/>
    <mergeCell ref="I2:L2"/>
    <mergeCell ref="C5:H5"/>
    <mergeCell ref="C9:J9"/>
  </mergeCells>
  <conditionalFormatting sqref="L5">
    <cfRule type="expression" dxfId="7" priority="7">
      <formula>$L$5&lt;1</formula>
    </cfRule>
    <cfRule type="expression" dxfId="6" priority="8">
      <formula>$L$5&gt;0</formula>
    </cfRule>
  </conditionalFormatting>
  <conditionalFormatting sqref="L9">
    <cfRule type="expression" dxfId="5" priority="5">
      <formula>$L$9&lt;1</formula>
    </cfRule>
    <cfRule type="expression" dxfId="4" priority="6">
      <formula>$L$9&gt;0</formula>
    </cfRule>
  </conditionalFormatting>
  <conditionalFormatting sqref="L12:L13">
    <cfRule type="expression" dxfId="3" priority="3">
      <formula>$L$12&lt;1</formula>
    </cfRule>
    <cfRule type="expression" dxfId="2" priority="4">
      <formula>$L$12&gt;0</formula>
    </cfRule>
  </conditionalFormatting>
  <conditionalFormatting sqref="L15:L16">
    <cfRule type="expression" dxfId="1" priority="1">
      <formula>$L$15&lt;1</formula>
    </cfRule>
    <cfRule type="expression" dxfId="0" priority="2">
      <formula>$L$15&gt;0</formula>
    </cfRule>
  </conditionalFormatting>
  <hyperlinks>
    <hyperlink ref="O8:S10" location="Instructions!A1" display="Go back to the Instructions" xr:uid="{00000000-0004-0000-0300-000000000000}"/>
    <hyperlink ref="O12:S15" location="Calculator!A1" display="Click for CIL Calculator" xr:uid="{00000000-0004-0000-0300-000001000000}"/>
    <hyperlink ref="O17:S21" location="'Social Housing Relief'!A1" display="Click for Social Housing Relief" xr:uid="{00000000-0004-0000-0300-000002000000}"/>
  </hyperlinks>
  <pageMargins left="0.7" right="0.7" top="0.75" bottom="0.75" header="0.3" footer="0.3"/>
  <pageSetup paperSize="9" orientation="portrait" verticalDpi="0" r:id="rId1"/>
  <ignoredErrors>
    <ignoredError sqref="L5" evalError="1"/>
  </ignoredErrors>
  <drawing r:id="rId2"/>
  <extLst>
    <ext xmlns:x14="http://schemas.microsoft.com/office/spreadsheetml/2009/9/main" uri="{CCE6A557-97BC-4b89-ADB6-D9C93CAAB3DF}">
      <x14:dataValidations xmlns:xm="http://schemas.microsoft.com/office/excel/2006/main" count="1">
        <x14:dataValidation type="decimal" operator="lessThanOrEqual" allowBlank="1" showInputMessage="1" showErrorMessage="1" errorTitle="ERROR" error="This value cannot be greater than the GIA of the proposed chargeable development" xr:uid="{00000000-0002-0000-0300-000000000000}">
          <x14:formula1>
            <xm:f>Calculator!E13</xm:f>
          </x14:formula1>
          <xm:sqref>L9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Calculator</vt:lpstr>
      <vt:lpstr>Social Housing Relief</vt:lpstr>
      <vt:lpstr>Exemptions Relief</vt:lpstr>
      <vt:lpstr>CSchedule</vt:lpstr>
      <vt:lpstr>CSO</vt:lpstr>
    </vt:vector>
  </TitlesOfParts>
  <Company>Lewes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Alec Fuggle</dc:creator>
  <cp:lastModifiedBy>Lilly Hodgson</cp:lastModifiedBy>
  <dcterms:created xsi:type="dcterms:W3CDTF">2016-11-23T14:49:30Z</dcterms:created>
  <dcterms:modified xsi:type="dcterms:W3CDTF">2024-05-15T10:44:59Z</dcterms:modified>
</cp:coreProperties>
</file>